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75" yWindow="375" windowWidth="14925" windowHeight="9735" tabRatio="821"/>
  </bookViews>
  <sheets>
    <sheet name="Tb 10.1 " sheetId="1" r:id="rId1"/>
    <sheet name="Tb 10.2" sheetId="2" r:id="rId2"/>
    <sheet name="Tb 10.3" sheetId="3" r:id="rId3"/>
    <sheet name="Tb 10.4" sheetId="4" r:id="rId4"/>
    <sheet name="Tb 10.5" sheetId="5" r:id="rId5"/>
    <sheet name="Tb 10.6" sheetId="6" r:id="rId6"/>
    <sheet name="Tb 10.7" sheetId="7" r:id="rId7"/>
    <sheet name="Tb 10.8" sheetId="8" r:id="rId8"/>
    <sheet name="Tb 10.9" sheetId="9" r:id="rId9"/>
    <sheet name="Tb 10.10" sheetId="10" r:id="rId10"/>
    <sheet name="Tb 10.11" sheetId="11" r:id="rId11"/>
    <sheet name="Tb 10.12" sheetId="12" r:id="rId12"/>
    <sheet name="Tb 10.13" sheetId="13" r:id="rId13"/>
    <sheet name="Tb 10.14" sheetId="14" r:id="rId14"/>
    <sheet name="Tb 10.15" sheetId="15" r:id="rId15"/>
    <sheet name="Tb 10.16" sheetId="16" r:id="rId16"/>
    <sheet name="Tb 10.17" sheetId="17" r:id="rId17"/>
    <sheet name="Tb 10.18" sheetId="18" r:id="rId18"/>
  </sheets>
  <calcPr calcId="145621"/>
</workbook>
</file>

<file path=xl/calcChain.xml><?xml version="1.0" encoding="utf-8"?>
<calcChain xmlns="http://schemas.openxmlformats.org/spreadsheetml/2006/main">
  <c r="B15" i="4" l="1"/>
  <c r="B35" i="4"/>
  <c r="C35" i="4"/>
  <c r="D35" i="4"/>
  <c r="M27" i="5"/>
  <c r="B31" i="7"/>
  <c r="C31" i="7"/>
  <c r="D31" i="7"/>
  <c r="E31" i="7"/>
  <c r="F31" i="7"/>
  <c r="G31" i="7"/>
  <c r="H31" i="7"/>
  <c r="I31" i="7"/>
  <c r="J31" i="7"/>
  <c r="K31" i="7"/>
  <c r="L31" i="7"/>
  <c r="M31" i="7"/>
  <c r="B5" i="8"/>
  <c r="C5" i="8"/>
  <c r="D5" i="8"/>
  <c r="E5" i="8"/>
  <c r="F5" i="8"/>
  <c r="G5" i="8"/>
  <c r="H5" i="8"/>
  <c r="I5" i="8"/>
  <c r="J5" i="8"/>
  <c r="K5" i="8"/>
  <c r="L5" i="8"/>
  <c r="M5" i="8"/>
  <c r="B14" i="9"/>
  <c r="C14" i="9"/>
  <c r="D14" i="9"/>
</calcChain>
</file>

<file path=xl/sharedStrings.xml><?xml version="1.0" encoding="utf-8"?>
<sst xmlns="http://schemas.openxmlformats.org/spreadsheetml/2006/main" count="2785" uniqueCount="401">
  <si>
    <t>Tabel 10.1</t>
  </si>
  <si>
    <t>Uitgaven veiligheidszorg totaal</t>
  </si>
  <si>
    <r>
      <t>2014</t>
    </r>
    <r>
      <rPr>
        <vertAlign val="superscript"/>
        <sz val="10"/>
        <rFont val="Arial"/>
        <family val="2"/>
      </rPr>
      <t>a</t>
    </r>
  </si>
  <si>
    <r>
      <t>2015</t>
    </r>
    <r>
      <rPr>
        <vertAlign val="superscript"/>
        <sz val="10"/>
        <rFont val="Arial"/>
        <family val="2"/>
      </rPr>
      <t>a</t>
    </r>
  </si>
  <si>
    <t>(mln €, nominaal)</t>
  </si>
  <si>
    <t>Totaal veiligheidszorg</t>
  </si>
  <si>
    <t>Soort uitgaven</t>
  </si>
  <si>
    <t>personele uitgaven</t>
  </si>
  <si>
    <t>materiële uitgaven</t>
  </si>
  <si>
    <t>Soort activiteit</t>
  </si>
  <si>
    <t>preventie</t>
  </si>
  <si>
    <t>opsporing</t>
  </si>
  <si>
    <t>vervolging</t>
  </si>
  <si>
    <t>berechting</t>
  </si>
  <si>
    <t>tenuitvoerlegging</t>
  </si>
  <si>
    <t>ondersteuning van verdachten en daders</t>
  </si>
  <si>
    <t>ondersteuning van slachtoffers</t>
  </si>
  <si>
    <r>
      <t>overige activiteiten</t>
    </r>
    <r>
      <rPr>
        <vertAlign val="superscript"/>
        <sz val="10"/>
        <rFont val="Arial"/>
        <family val="2"/>
      </rPr>
      <t>b</t>
    </r>
  </si>
  <si>
    <t>(mln €, prijzen van 2005)</t>
  </si>
  <si>
    <t>a</t>
  </si>
  <si>
    <t>Voorlopige cijfers.</t>
  </si>
  <si>
    <t>b</t>
  </si>
  <si>
    <t xml:space="preserve">Activiteiten van de Directie wetgeving van het ministerie van Veiligheid en Justitie en de Inspectie Veiligheid en Justitie. Deze worden vanaf 2014 om technische redenen niet meer waargenomen. </t>
  </si>
  <si>
    <t>Bron: Veiligheidszorgrekeningen, CBS</t>
  </si>
  <si>
    <t>Tabel 10.2</t>
  </si>
  <si>
    <t>Uitgaven veiligheidszorg per hoofd van de bevolking</t>
  </si>
  <si>
    <t>(€, nominaal)</t>
  </si>
  <si>
    <t>(€, prijzen van 2005)</t>
  </si>
  <si>
    <t>Activiteiten van de Directie wetgeving van het ministerie van Veiligheid en Justitie en de Inspectie Veiligheid en Justitie.</t>
  </si>
  <si>
    <t>Tabel 10.3</t>
  </si>
  <si>
    <t xml:space="preserve">Uitgaven aan preventie </t>
  </si>
  <si>
    <t>Totaal</t>
  </si>
  <si>
    <t xml:space="preserve">politie </t>
  </si>
  <si>
    <t>regionale politie</t>
  </si>
  <si>
    <t>.</t>
  </si>
  <si>
    <t>Korps Landelijke Politiediensten</t>
  </si>
  <si>
    <r>
      <t>VROM-inspectie</t>
    </r>
    <r>
      <rPr>
        <vertAlign val="superscript"/>
        <sz val="10"/>
        <rFont val="Arial"/>
        <family val="2"/>
      </rPr>
      <t>b</t>
    </r>
  </si>
  <si>
    <t>douane</t>
  </si>
  <si>
    <t>provincies en gemeenten</t>
  </si>
  <si>
    <t>beveiligings- en opsporingsbedrijven</t>
  </si>
  <si>
    <t>verkoop beveiligingsmaterialen</t>
  </si>
  <si>
    <r>
      <t>overige aanbieders</t>
    </r>
    <r>
      <rPr>
        <vertAlign val="superscript"/>
        <sz val="10"/>
        <rFont val="Arial"/>
        <family val="2"/>
      </rPr>
      <t>c</t>
    </r>
  </si>
  <si>
    <t>Per 1 januari 2012 zijn de VROM-inspectie en de Inspectie Verkeer en Waterstaat samengevoegd tot de Inspectie Leefomgeving en Transport. De uitgaven van de VROM-inspectie zijn daarom vanaf 2012 niet meer apart te onderscheiden.</t>
  </si>
  <si>
    <t>c</t>
  </si>
  <si>
    <t>Overige aanbieders preventie bestaan uit: JUSTIS, CCV, NCTb, IND, AIVD, Kustwacht, AFM en KMar.</t>
  </si>
  <si>
    <t>Tabel 10.4</t>
  </si>
  <si>
    <t>Uitgaven aan opsporing</t>
  </si>
  <si>
    <t>KLPD</t>
  </si>
  <si>
    <t>overige landelijke politiediensten</t>
  </si>
  <si>
    <r>
      <t>bijzondere opsporingsdiensten</t>
    </r>
    <r>
      <rPr>
        <vertAlign val="superscript"/>
        <sz val="10"/>
        <rFont val="Arial"/>
        <family val="2"/>
      </rPr>
      <t>b</t>
    </r>
  </si>
  <si>
    <t xml:space="preserve">w.o. </t>
  </si>
  <si>
    <t>AID</t>
  </si>
  <si>
    <r>
      <t>overig</t>
    </r>
    <r>
      <rPr>
        <vertAlign val="superscript"/>
        <sz val="10"/>
        <rFont val="Arial"/>
        <family val="2"/>
      </rPr>
      <t>c</t>
    </r>
  </si>
  <si>
    <t>w.o.</t>
  </si>
  <si>
    <t>NFI</t>
  </si>
  <si>
    <r>
      <t>politie</t>
    </r>
    <r>
      <rPr>
        <vertAlign val="superscript"/>
        <sz val="10"/>
        <rFont val="Arial"/>
        <family val="2"/>
      </rPr>
      <t>b</t>
    </r>
  </si>
  <si>
    <r>
      <t>bijzondere opsporingsdiensten</t>
    </r>
    <r>
      <rPr>
        <vertAlign val="superscript"/>
        <sz val="10"/>
        <rFont val="Arial"/>
        <family val="2"/>
      </rPr>
      <t>c</t>
    </r>
  </si>
  <si>
    <r>
      <t>overig</t>
    </r>
    <r>
      <rPr>
        <vertAlign val="superscript"/>
        <sz val="10"/>
        <rFont val="Arial"/>
        <family val="2"/>
      </rPr>
      <t>d</t>
    </r>
  </si>
  <si>
    <t>In 2013 zijn de regionale politie, KLPD en de overige landelijke politiediensten ondergebracht bij de Nationale Politie</t>
  </si>
  <si>
    <t>De bijzondere opsporingsdiensten bestaan uit: AID, VROM-IOD, SIOD en de FIOD-ECD. Wat betreft de VROM-IOD zijn de uitgaven van de gehele VROM-inspectie opgenomen. De VROM-IOD is hier een onderdeel van.</t>
  </si>
  <si>
    <t>d</t>
  </si>
  <si>
    <t>Overige opsporing bestaat uit: NFI, overig opsporing MinJus, JUSTIS, AFM, NMa, EOD en de KMar.</t>
  </si>
  <si>
    <t>Tabel 10.5</t>
  </si>
  <si>
    <t>Uitgaven aan vervolging</t>
  </si>
  <si>
    <t>Openbaar Ministerie</t>
  </si>
  <si>
    <t>w.o. totaal schadevergoedingen</t>
  </si>
  <si>
    <t>wegens onterechte hechtenis</t>
  </si>
  <si>
    <t>vergoeding van gemaakte kosten</t>
  </si>
  <si>
    <r>
      <t>Reclassering voor volwassenen</t>
    </r>
    <r>
      <rPr>
        <vertAlign val="superscript"/>
        <sz val="10"/>
        <rFont val="Arial"/>
        <family val="2"/>
      </rPr>
      <t>b</t>
    </r>
  </si>
  <si>
    <t>Raad voor de Kinderbescherming</t>
  </si>
  <si>
    <t>De reclasseringsorganisaties: Stichting Reclassering Nederland, Stichting Verslavingsreclassering GGZ en Leger des Heils.</t>
  </si>
  <si>
    <t>Tabel 10.6</t>
  </si>
  <si>
    <t>Uitgaven aan berechting</t>
  </si>
  <si>
    <t>rechtbanken en gerechtshoven</t>
  </si>
  <si>
    <t>Hoge Raad</t>
  </si>
  <si>
    <r>
      <t>overige diensten</t>
    </r>
    <r>
      <rPr>
        <vertAlign val="superscript"/>
        <sz val="10"/>
        <rFont val="Arial"/>
        <family val="2"/>
      </rPr>
      <t>b</t>
    </r>
  </si>
  <si>
    <t>Overige diensten bestaan uit: Commissie Gelijke Behandeling, College Bescherming Persoonsgegevens, Centrale Justitiële Documentatiedienst, Nederlandse Vereniging voor Rechtspraak en ingehuurde tolken.</t>
  </si>
  <si>
    <t>Tabel 10.7</t>
  </si>
  <si>
    <t>Uitgaven aan tenuitvoerlegging</t>
  </si>
  <si>
    <t>Dienst Justitiële Inrichtingen</t>
  </si>
  <si>
    <t>gevangeniswezen</t>
  </si>
  <si>
    <t>justitiële jeugdinrichting</t>
  </si>
  <si>
    <t>forensisch zorg</t>
  </si>
  <si>
    <t>overige aanbieders ministerie van Justitie</t>
  </si>
  <si>
    <t>Centraal Justitieel Incassobureau</t>
  </si>
  <si>
    <r>
      <t>overig tenuitvoerlegging</t>
    </r>
    <r>
      <rPr>
        <vertAlign val="superscript"/>
        <sz val="10"/>
        <rFont val="Arial"/>
        <family val="2"/>
      </rPr>
      <t>c</t>
    </r>
  </si>
  <si>
    <t>De 3 reclasseringsorganisaties zijn Reclassering Nederland, Stichting Verslavingszorg en de afdeling reclassering van het Leger des Heils.</t>
  </si>
  <si>
    <t>Overig tenuitvoerlegging: Raad voor de Strafrechtstoepassing en Jeugdbescherming, Raad voor de Kinderbescherming, HALT Nederland en JUSTIS (gratieverleningen).</t>
  </si>
  <si>
    <t>Tabel 10.8</t>
  </si>
  <si>
    <t>Uitgaven aan ondersteuning van verdachten en daders</t>
  </si>
  <si>
    <t xml:space="preserve"> Rechtskundige diensten</t>
  </si>
  <si>
    <t>Bureau's Jeugdzorg</t>
  </si>
  <si>
    <t>Raden voor de Rechtsbijstand</t>
  </si>
  <si>
    <t xml:space="preserve">   Bureau's Jeugdzorg</t>
  </si>
  <si>
    <t>Tabel 10.9</t>
  </si>
  <si>
    <t>Uitgaven aan ondersteuning van slachtoffers</t>
  </si>
  <si>
    <t xml:space="preserve">Totaal </t>
  </si>
  <si>
    <t>Schadefonds Geweldsmisdrijven</t>
  </si>
  <si>
    <t>Slachtofferhulp Nederland</t>
  </si>
  <si>
    <t>Tabel 10.10</t>
  </si>
  <si>
    <r>
      <t>Verhouding personele en materiële uitgaven naar activiteit, 2015</t>
    </r>
    <r>
      <rPr>
        <vertAlign val="superscript"/>
        <sz val="10"/>
        <rFont val="Arial"/>
        <family val="2"/>
      </rPr>
      <t>a</t>
    </r>
  </si>
  <si>
    <t>(%)</t>
  </si>
  <si>
    <t>Tabel 10.11</t>
  </si>
  <si>
    <t>Kostprijzen voor veiligheidszorg</t>
  </si>
  <si>
    <t>Raad voor de rechtspraak</t>
  </si>
  <si>
    <t>gerechtshoven</t>
  </si>
  <si>
    <t>strafzaken</t>
  </si>
  <si>
    <t>rechtbanken</t>
  </si>
  <si>
    <t>misdrijfzaken</t>
  </si>
  <si>
    <t>overtredingszaken</t>
  </si>
  <si>
    <t>Raad voor de rechtsbijstand</t>
  </si>
  <si>
    <r>
      <t>strafzaken</t>
    </r>
    <r>
      <rPr>
        <vertAlign val="superscript"/>
        <sz val="10"/>
        <rFont val="Arial"/>
        <family val="2"/>
      </rPr>
      <t>a</t>
    </r>
  </si>
  <si>
    <t>ambtshalve</t>
  </si>
  <si>
    <t>regulier</t>
  </si>
  <si>
    <t>piketdiensten bij inverzekeringstelling</t>
  </si>
  <si>
    <t>CJIB</t>
  </si>
  <si>
    <t>boetes en (straf)beschikkingen</t>
  </si>
  <si>
    <t>WAHV-sancties</t>
  </si>
  <si>
    <t>Boetevonnissen</t>
  </si>
  <si>
    <t>Strafbeschikkingen</t>
  </si>
  <si>
    <t>transacties</t>
  </si>
  <si>
    <t>vrijheidsstraffen</t>
  </si>
  <si>
    <t>schadevergoedingsmaatregelen</t>
  </si>
  <si>
    <t>ontnemingsmaatregelen/schikkingen</t>
  </si>
  <si>
    <t>taakstraffen</t>
  </si>
  <si>
    <t>bestuurlijke boete</t>
  </si>
  <si>
    <t>(€ per persoon per dag, nominaal)</t>
  </si>
  <si>
    <t>volwassenen</t>
  </si>
  <si>
    <t>gevangeniswezen (excl. vreemdelingenbewaring)</t>
  </si>
  <si>
    <t>operationele capaciteit</t>
  </si>
  <si>
    <t>reservecapaciteit</t>
  </si>
  <si>
    <t>detentiecentra (o.a. noodcapaciteit drugskoeriers)</t>
  </si>
  <si>
    <t>politiecellen (arrestanten en vreemdelingen)</t>
  </si>
  <si>
    <t>extramurale voorzieningen ((B)PP, ET, ED)</t>
  </si>
  <si>
    <t>forensische zorg</t>
  </si>
  <si>
    <t>inkoop gevangeniswezen</t>
  </si>
  <si>
    <t>inkoop GGZ/gehandicaptenzorg</t>
  </si>
  <si>
    <t>forensisch-psychiatrische centra (voorheen tbs-klinieken)</t>
  </si>
  <si>
    <t>rijks-tbs-klinieken</t>
  </si>
  <si>
    <t>particuliere tbs-klinieken</t>
  </si>
  <si>
    <t>proefverlof tbs</t>
  </si>
  <si>
    <t>Pieter Baan Centrum (plaatsen)</t>
  </si>
  <si>
    <r>
      <t>Pieter Baan Centrum (rapportages)</t>
    </r>
    <r>
      <rPr>
        <vertAlign val="superscript"/>
        <sz val="10"/>
        <rFont val="Arial"/>
        <family val="2"/>
      </rPr>
      <t>b</t>
    </r>
  </si>
  <si>
    <t>jeugd</t>
  </si>
  <si>
    <t>jeugdinrichtingen</t>
  </si>
  <si>
    <t>rijksjeugdinrichtingen</t>
  </si>
  <si>
    <t>particuliere jeugdinrichtingen</t>
  </si>
  <si>
    <t>inkoopplaatsen particuliere jeugdinrichtingen</t>
  </si>
  <si>
    <t>aan te houden capaciteit</t>
  </si>
  <si>
    <t>extramurale voorzieningen (STP)</t>
  </si>
  <si>
    <t>(€, gecorrigeerd voor loon- en prijsstijgingen, prijzen van 2005)</t>
  </si>
  <si>
    <t>boetevonnissen</t>
  </si>
  <si>
    <t>strafbeschikkingen</t>
  </si>
  <si>
    <t>(€ per persoon per dag, gecorrigeerd voor loon- en prijsstijgingen, prijzen van 2005)</t>
  </si>
  <si>
    <t>Incl. vreemdelingenbewaring en BOPZ.</t>
  </si>
  <si>
    <t>Prijs per rapportage.</t>
  </si>
  <si>
    <t>Bron: Rijksbegroting/slotwet/jaarverslag ministerie van Veiligheid en Justitie (en voorlopers), jaarverslag DJI, bewerking WODC</t>
  </si>
  <si>
    <t xml:space="preserve"> Tabel 10.12</t>
  </si>
  <si>
    <t>Productie en uitgaven per eenheid product naar activiteit</t>
  </si>
  <si>
    <r>
      <t>2015</t>
    </r>
    <r>
      <rPr>
        <vertAlign val="superscript"/>
        <sz val="9"/>
        <rFont val="Arial"/>
        <family val="2"/>
      </rPr>
      <t>a</t>
    </r>
  </si>
  <si>
    <t>gewicht 2015</t>
  </si>
  <si>
    <t>(abs.)</t>
  </si>
  <si>
    <t>%</t>
  </si>
  <si>
    <t>Opsporing - misdrijven</t>
  </si>
  <si>
    <t>instroom misdrijven OM</t>
  </si>
  <si>
    <t xml:space="preserve"> </t>
  </si>
  <si>
    <t>strafbeschikkingen politie misdrijven</t>
  </si>
  <si>
    <t>Opsporing - overtredingen</t>
  </si>
  <si>
    <t>WAHV-beschikkingen</t>
  </si>
  <si>
    <t>instroom overtredingszaken OM</t>
  </si>
  <si>
    <t>transacties politie/BOD</t>
  </si>
  <si>
    <t>strafbeschikkingen politie/BOD</t>
  </si>
  <si>
    <r>
      <t>Vervolging - misdrijven: transacties, strafbesch. OM</t>
    </r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>, voorw. beleidssepots, schuldigverkl. rechter</t>
    </r>
  </si>
  <si>
    <t>Vervolging - overtredingen</t>
  </si>
  <si>
    <t>WAHV-beroepen</t>
  </si>
  <si>
    <t>Berechting - misdrijven: afgedane zaken (eerste aanleg)</t>
  </si>
  <si>
    <t>Berechting - overtredingen</t>
  </si>
  <si>
    <t>WAHV-beroepen kantonrechter</t>
  </si>
  <si>
    <t>vonnissen kantonstrafzaken</t>
  </si>
  <si>
    <t>Tenuitvoerlegging</t>
  </si>
  <si>
    <r>
      <t>bezetting gevangeniswezen</t>
    </r>
    <r>
      <rPr>
        <vertAlign val="superscript"/>
        <sz val="10"/>
        <rFont val="Arial"/>
        <family val="2"/>
      </rPr>
      <t>c</t>
    </r>
  </si>
  <si>
    <r>
      <t>lopende tbs-maatregelen</t>
    </r>
    <r>
      <rPr>
        <vertAlign val="superscript"/>
        <sz val="10"/>
        <rFont val="Arial"/>
        <family val="2"/>
      </rPr>
      <t>c</t>
    </r>
  </si>
  <si>
    <r>
      <t>bezetting justitiele jeugdinrichtingen</t>
    </r>
    <r>
      <rPr>
        <vertAlign val="superscript"/>
        <sz val="10"/>
        <rFont val="Arial"/>
        <family val="2"/>
      </rPr>
      <t>c</t>
    </r>
  </si>
  <si>
    <t>totaal ten uitvoer te leggen sancties</t>
  </si>
  <si>
    <t>schuldigverklaringen misdrijven eerste aanleg</t>
  </si>
  <si>
    <t>transacties OM misdrijven</t>
  </si>
  <si>
    <t>boetevonnissen misdrijven</t>
  </si>
  <si>
    <r>
      <t>strafbeschikkingen misdrijven</t>
    </r>
    <r>
      <rPr>
        <vertAlign val="superscript"/>
        <sz val="9"/>
        <rFont val="Arial"/>
        <family val="2"/>
      </rPr>
      <t>b</t>
    </r>
  </si>
  <si>
    <t>tenuitvoerlegging CJIB i.v.m. overtredingen</t>
  </si>
  <si>
    <t>transacties en strafbeschikkingen OM en schuldigverklaringen rechter</t>
  </si>
  <si>
    <t>Ondersteuning van verdachten en daders</t>
  </si>
  <si>
    <t>afgedane misdrijfzaken (eerste aanleg)</t>
  </si>
  <si>
    <t>(index 2005=100)</t>
  </si>
  <si>
    <t>Ondersteuning van slachtoffers</t>
  </si>
  <si>
    <t xml:space="preserve">door burgers ondervonden delicten </t>
  </si>
  <si>
    <r>
      <t>Uitgaven per eenheid product  (index, 2005=100)</t>
    </r>
    <r>
      <rPr>
        <vertAlign val="superscript"/>
        <sz val="10"/>
        <rFont val="Arial"/>
        <family val="2"/>
      </rPr>
      <t>d e</t>
    </r>
    <r>
      <rPr>
        <sz val="10"/>
        <rFont val="Arial"/>
        <family val="2"/>
      </rPr>
      <t xml:space="preserve"> </t>
    </r>
  </si>
  <si>
    <t>Vervolging</t>
  </si>
  <si>
    <t>Opsporing</t>
  </si>
  <si>
    <t>Berechting</t>
  </si>
  <si>
    <t>Ondersteuning van verdachten en daders, incl. rechtskundige diensten</t>
  </si>
  <si>
    <t xml:space="preserve">De gegevens over opgelegde strafbeschikkingen blijken niet geheel volledig, hetgeen leidt tot een onderschatting (zie bijlage 3). </t>
  </si>
  <si>
    <t>Jaargemiddelde.</t>
  </si>
  <si>
    <t>Gecorrigeerd voor loon- en prijsstijgingen.</t>
  </si>
  <si>
    <t>e</t>
  </si>
  <si>
    <t>Activiteiten oplopend geordend naar groei uitgaven per eenheid product.</t>
  </si>
  <si>
    <t>Bron: Exceltabellen in H3, H4, H5, H6, H7, H9 en 10.1 in deze bijlage</t>
  </si>
  <si>
    <t>Tabel 10.13</t>
  </si>
  <si>
    <r>
      <t>Uitgaven aan veiligheidszorgrekeningen naar delictcategorie en activiteit in 2015</t>
    </r>
    <r>
      <rPr>
        <vertAlign val="superscript"/>
        <sz val="10"/>
        <rFont val="Arial"/>
        <family val="2"/>
      </rPr>
      <t>a</t>
    </r>
  </si>
  <si>
    <t>Preventie</t>
  </si>
  <si>
    <t>Tenuitvoer-legging</t>
  </si>
  <si>
    <t>Vermogensmisdrijven</t>
  </si>
  <si>
    <t>diefstal/verduistering en inbraak</t>
  </si>
  <si>
    <t>diefstal en inbraak met geweld</t>
  </si>
  <si>
    <t>eenvoudige diefstal</t>
  </si>
  <si>
    <t>gekwalificeerde diefstal</t>
  </si>
  <si>
    <t>verduistering</t>
  </si>
  <si>
    <t>bedrog</t>
  </si>
  <si>
    <t>valsheidsmisdrijven</t>
  </si>
  <si>
    <t>heling</t>
  </si>
  <si>
    <t>afpersing en afdreiging</t>
  </si>
  <si>
    <t>overige vermogensmisdrijven</t>
  </si>
  <si>
    <t>witwassen</t>
  </si>
  <si>
    <t>overig vermogen</t>
  </si>
  <si>
    <t>Vernielingen en misdrijven tegen openbare orde en gezag</t>
  </si>
  <si>
    <t>vernieling en beschadiging</t>
  </si>
  <si>
    <t>tegen de openbare orde</t>
  </si>
  <si>
    <t>computervredebreuk</t>
  </si>
  <si>
    <t>discriminatie</t>
  </si>
  <si>
    <t>tegen openbare orde overig</t>
  </si>
  <si>
    <t>brandstichting/ontploffing</t>
  </si>
  <si>
    <t>tegen het openbaar gezag</t>
  </si>
  <si>
    <t>mensensmokkel</t>
  </si>
  <si>
    <t>overige misdrijven tegen het openbaar gezag</t>
  </si>
  <si>
    <t>Gewelds- en seksuele misdrijven</t>
  </si>
  <si>
    <t>mishandeling</t>
  </si>
  <si>
    <t>bedreiging en stalking</t>
  </si>
  <si>
    <t>seksuele misdrijven</t>
  </si>
  <si>
    <t>aanranding</t>
  </si>
  <si>
    <t>verkrachting</t>
  </si>
  <si>
    <t>schennis der eerbaarheid</t>
  </si>
  <si>
    <t>ontucht met minderjarige</t>
  </si>
  <si>
    <t>pornografie</t>
  </si>
  <si>
    <t>ontucht met misbruik van gezag</t>
  </si>
  <si>
    <t>overige seksuele misdrijven</t>
  </si>
  <si>
    <t>misdrijven tegen het levenb</t>
  </si>
  <si>
    <t>moord en doodslag</t>
  </si>
  <si>
    <t>levensmisdrijf</t>
  </si>
  <si>
    <t>overige geweldsmisdrijven</t>
  </si>
  <si>
    <t>vrijheidsbeneming/gijzeling</t>
  </si>
  <si>
    <t>mensenhandel</t>
  </si>
  <si>
    <t>overig geweld</t>
  </si>
  <si>
    <t>Overige misdrijven Wetboek van Strafrecht</t>
  </si>
  <si>
    <t>Verkeersmisdrijven</t>
  </si>
  <si>
    <t>verlaten plaats ongeval</t>
  </si>
  <si>
    <t>rijden onder invloed</t>
  </si>
  <si>
    <t>overige verkeersmisdrijven</t>
  </si>
  <si>
    <t>Drugsmisdrijven</t>
  </si>
  <si>
    <t>harddrugs</t>
  </si>
  <si>
    <t>softdrugs</t>
  </si>
  <si>
    <t>(Vuur)wapenmisdrijven</t>
  </si>
  <si>
    <t>Misdrijven overige wetten</t>
  </si>
  <si>
    <t>wet op de economische delicten</t>
  </si>
  <si>
    <t>militaire misdrijven</t>
  </si>
  <si>
    <t>overige misdrijven</t>
  </si>
  <si>
    <t>Overtredingen</t>
  </si>
  <si>
    <t>WAHV-feiten</t>
  </si>
  <si>
    <t>overige overtredingen</t>
  </si>
  <si>
    <t>overige gewelds- en seksuele misdrijven</t>
  </si>
  <si>
    <t>Bron: Veiligheidszorgrekeningen CBS, bewerking WODC</t>
  </si>
  <si>
    <t>Tabel 10.14</t>
  </si>
  <si>
    <r>
      <t>Uitgaven aan veiligheidszorgrekeningen naar delictcategorie</t>
    </r>
    <r>
      <rPr>
        <vertAlign val="superscript"/>
        <sz val="10"/>
        <rFont val="Arial"/>
        <family val="2"/>
      </rPr>
      <t>a</t>
    </r>
  </si>
  <si>
    <t xml:space="preserve">  </t>
  </si>
  <si>
    <t>(mln €, gecorrigeerd voor loon- en prijsstijgingen, prijzen van 2005)</t>
  </si>
  <si>
    <t>Tabel 10.15</t>
  </si>
  <si>
    <t>Ontvangsten uit veiligheidszorg door VenJ</t>
  </si>
  <si>
    <t>strafrechtboetes, transacties, strafbeschikkingen en WAHV-beschikkingen</t>
  </si>
  <si>
    <t>ontnemingsmaatregelen en verbeurdverklaringen</t>
  </si>
  <si>
    <t>overig</t>
  </si>
  <si>
    <t>Bron: Rijksbegroting/slotwet/jaarverslag ministerie van Veiligheid en Justitie (en voorlopers), bewerking WODC</t>
  </si>
  <si>
    <t>Tabel 10.16</t>
  </si>
  <si>
    <t>Maatschappelijke schade, 10-jaars voortschrijdend gemiddelde, gecorrigeerd voor loon- en prijsstijgingen, naar delicttype</t>
  </si>
  <si>
    <t>Bron</t>
  </si>
  <si>
    <t>2002-2011</t>
  </si>
  <si>
    <t>2003-2012</t>
  </si>
  <si>
    <t>2004-2013</t>
  </si>
  <si>
    <r>
      <t>2004-2014</t>
    </r>
    <r>
      <rPr>
        <vertAlign val="superscript"/>
        <sz val="10"/>
        <rFont val="Arial"/>
        <family val="2"/>
      </rPr>
      <t>a</t>
    </r>
  </si>
  <si>
    <r>
      <t>2005-2015</t>
    </r>
    <r>
      <rPr>
        <vertAlign val="superscript"/>
        <sz val="10"/>
        <rFont val="Arial"/>
        <family val="2"/>
      </rPr>
      <t>a</t>
    </r>
  </si>
  <si>
    <t>Eindtotaal</t>
  </si>
  <si>
    <t>Overheid</t>
  </si>
  <si>
    <t>huishoudens</t>
  </si>
  <si>
    <t>Bedrijfsleven</t>
  </si>
  <si>
    <t>Meerdere typen slachtoffers</t>
  </si>
  <si>
    <t>immateriële schade</t>
  </si>
  <si>
    <t>algemeen</t>
  </si>
  <si>
    <t>Berekening WODC, voor toelichting zie bijlage 3</t>
  </si>
  <si>
    <t>medische kosten</t>
  </si>
  <si>
    <t>kindermishandeling, excl. Justitiele kosten</t>
  </si>
  <si>
    <t>Berekening o.b.v. Meerding (2005)</t>
  </si>
  <si>
    <t>materiële schade</t>
  </si>
  <si>
    <t>Politiemonitor Bevolking/berekening WODC</t>
  </si>
  <si>
    <t>directe schade</t>
  </si>
  <si>
    <t>MCB</t>
  </si>
  <si>
    <t>gewapende overvallen en ramkraken</t>
  </si>
  <si>
    <t>nationaal dreigingsbeeld 2008</t>
  </si>
  <si>
    <t>indirecte schade</t>
  </si>
  <si>
    <t>productieverlies a.g.v. niet-functionerende techniek</t>
  </si>
  <si>
    <t>productieverlies a.g.v. slachtofferschap werknemers</t>
  </si>
  <si>
    <t>middelzware sociale verzekeringsfraude (SZW)</t>
  </si>
  <si>
    <t>bijstandsfraude</t>
  </si>
  <si>
    <t>SZW, integrale rapportage handhaving</t>
  </si>
  <si>
    <t>WW, AO en ZW-fraude</t>
  </si>
  <si>
    <t>ANW, AOW, TW en AKW-fraude</t>
  </si>
  <si>
    <t>overige fraude</t>
  </si>
  <si>
    <t>zware sociale verzekeringsfraude (SIOD)</t>
  </si>
  <si>
    <t>Jaarverslag minSZW</t>
  </si>
  <si>
    <t>afroming omzet, fiscaal nadeel</t>
  </si>
  <si>
    <t>Beheersverslag belastingdienst</t>
  </si>
  <si>
    <t>afval en schroot transacties, fiscaal nadeel</t>
  </si>
  <si>
    <t>bouwfraude, fiscaal nadeel</t>
  </si>
  <si>
    <t>controle uitzendbranche, fiscaal nadeel</t>
  </si>
  <si>
    <t>energiediefstal, fiscaal nadeel</t>
  </si>
  <si>
    <t>fraude voorlopige teruggave, wederrechtelijk verkregen voordeel</t>
  </si>
  <si>
    <t>intracommunautaire BTW-fraude, fiscaal nadeel</t>
  </si>
  <si>
    <t>kinderopvangtoeslag, wederrechtelijk verkregen voordeel</t>
  </si>
  <si>
    <t>vastgoedfraude, fiscaal nadeel</t>
  </si>
  <si>
    <t>witwassen, fiscaal nadeel</t>
  </si>
  <si>
    <t>huur- en zorgtoeslagfraude</t>
  </si>
  <si>
    <t>jaarverslag VROM-inspectie/Kamerstuk 31066, nr 113</t>
  </si>
  <si>
    <t>woninginbraak</t>
  </si>
  <si>
    <t>Verbond van Verzekeraars</t>
  </si>
  <si>
    <t>autodiefstal</t>
  </si>
  <si>
    <t>CED</t>
  </si>
  <si>
    <t>diefstal uit auto</t>
  </si>
  <si>
    <t>identiteitsfraude (misbruik van persoonsgegevens voor bestellingen, abonnementen e.d.)</t>
  </si>
  <si>
    <t>Fraude helpdesk, 25-8-2015 (Metro)</t>
  </si>
  <si>
    <t>beleggingsfraude</t>
  </si>
  <si>
    <r>
      <t>algemeen</t>
    </r>
    <r>
      <rPr>
        <vertAlign val="superscript"/>
        <sz val="10"/>
        <rFont val="Arial"/>
        <family val="2"/>
      </rPr>
      <t>b</t>
    </r>
  </si>
  <si>
    <t>diefstal uit autoshowrooms</t>
  </si>
  <si>
    <t>acquisitiefraude</t>
  </si>
  <si>
    <t>Steunpunt acquisitiefraude (SAF)</t>
  </si>
  <si>
    <t>(leeg)</t>
  </si>
  <si>
    <t>nationaal dreigingsbeeld 2012</t>
  </si>
  <si>
    <t>verzekeringsfraude</t>
  </si>
  <si>
    <t>bedrijfsverzekeringen</t>
  </si>
  <si>
    <t>Verbond van verzekeraars/centrum bestrijding verzekeringsfraude</t>
  </si>
  <si>
    <t>particuliere verzekeringen</t>
  </si>
  <si>
    <t>zorgverzekeringen</t>
  </si>
  <si>
    <t>Zorgverzekeraars Nederland</t>
  </si>
  <si>
    <t>telecomfraude</t>
  </si>
  <si>
    <t>Kerkdijk, H., Knobbe, J.W., Helmus, A.J. (2006)</t>
  </si>
  <si>
    <t>fraude met betaalmiddelen</t>
  </si>
  <si>
    <t>cash</t>
  </si>
  <si>
    <t>Nederlandse Vereniging van banken</t>
  </si>
  <si>
    <t>credit card</t>
  </si>
  <si>
    <t>debit card</t>
  </si>
  <si>
    <t>internetbankieren, giraal, incasso</t>
  </si>
  <si>
    <t>vals geld</t>
  </si>
  <si>
    <t>energiediefstal</t>
  </si>
  <si>
    <t>netbeheer Nederland</t>
  </si>
  <si>
    <r>
      <t>OV-chipkaartfraude</t>
    </r>
    <r>
      <rPr>
        <vertAlign val="superscript"/>
        <sz val="10"/>
        <rFont val="Arial"/>
        <family val="2"/>
      </rPr>
      <t>c</t>
    </r>
  </si>
  <si>
    <t>brief minVenW aan TK, 25 februari 2011</t>
  </si>
  <si>
    <t>merkfraude</t>
  </si>
  <si>
    <t>valse postzegels</t>
  </si>
  <si>
    <t>postnl</t>
  </si>
  <si>
    <t>nepmedicijnen</t>
  </si>
  <si>
    <r>
      <t>faillissementfraude</t>
    </r>
    <r>
      <rPr>
        <vertAlign val="superscript"/>
        <sz val="10"/>
        <rFont val="Arial"/>
        <family val="2"/>
      </rPr>
      <t>d</t>
    </r>
  </si>
  <si>
    <t>met zekere strafbare benadeling</t>
  </si>
  <si>
    <t>CBS, berekening WODC</t>
  </si>
  <si>
    <t>met waarschijnlijke strafbare benadeling</t>
  </si>
  <si>
    <t>Boer, D., V. Lalta (2011), Faillissementen: oorzaken
en schulden 2010, CBS, Den Haag/Heerlen</t>
  </si>
  <si>
    <t>fraude met online handel</t>
  </si>
  <si>
    <t>brancheorganisatie thuiswinkel waarborg/nationaal dreigingsbeeld 2012</t>
  </si>
  <si>
    <t>voorschotfraude (erfenis, loterij, dating)</t>
  </si>
  <si>
    <t>Fraude helpdesk (1-3-2012/25-8-2015 (Metro))</t>
  </si>
  <si>
    <t>vernielingen aan gemeente-eigendommen</t>
  </si>
  <si>
    <t>Gemeenten/RTL-nieuws</t>
  </si>
  <si>
    <t>vernieling aan auto</t>
  </si>
  <si>
    <t>Voor de detailhandel en transportsector zijn diverse bronnen met zeer uiteenlopende bedragen beschikbaar voor de schade a.g.v. vermogensdelicten. Hier is de bron met het laagste schadebedrag gerapporteerd.</t>
  </si>
  <si>
    <t>Volgens de minister van VenW is dit een maximum.</t>
  </si>
  <si>
    <t>Dit is de som van zekere en waarschijnlijke fraude.</t>
  </si>
  <si>
    <t>Tabel 10.17</t>
  </si>
  <si>
    <t>Vergoeding van de schade aan huishoudens</t>
  </si>
  <si>
    <t>Huishoudens, totaal</t>
  </si>
  <si>
    <r>
      <t>uitkeringen Schadefonds Geweldsmisdrijven</t>
    </r>
    <r>
      <rPr>
        <vertAlign val="superscript"/>
        <sz val="10"/>
        <rFont val="Arial"/>
        <family val="2"/>
      </rPr>
      <t>a</t>
    </r>
  </si>
  <si>
    <r>
      <t>Waarborgfonds Motorverkeer</t>
    </r>
    <r>
      <rPr>
        <vertAlign val="superscript"/>
        <sz val="10"/>
        <rFont val="Arial"/>
        <family val="2"/>
      </rPr>
      <t>b</t>
    </r>
  </si>
  <si>
    <t>schadeverzekeringen</t>
  </si>
  <si>
    <t>Deze cijfers zijn ook onderdeel van de veiligheidszorgrekeningen. In tabel 10.10 staan de totale uitgaven van SGM, terwijl hier alleen de uitkeringen vermeld zijn.</t>
  </si>
  <si>
    <t>Alleen onbekend gebleven motorrijtuigen, niet-verzekerde motorrijtuigen en door diefstal of geweld verkregen motorvoertuigen.</t>
  </si>
  <si>
    <t>Bron: Veiligheidszorgrekeningen, CJIB, Waarborgfonds Motorverkeer, Politiemonitor Bevolking, bewerking WODC</t>
  </si>
  <si>
    <t>Tabel 10.18</t>
  </si>
  <si>
    <t>Toelichting berekeningsmethodiek maatschappelijke schade</t>
  </si>
  <si>
    <t>jaarcijfers</t>
  </si>
  <si>
    <t>10-jaars voortschrijdend gemiddelde</t>
  </si>
  <si>
    <t>2005-2014</t>
  </si>
  <si>
    <t>2006-2015</t>
  </si>
  <si>
    <t>(mln euro, nominaal)</t>
  </si>
  <si>
    <t>Overige fraude</t>
  </si>
  <si>
    <t>Huishoudens</t>
  </si>
  <si>
    <r>
      <t>algemeen</t>
    </r>
    <r>
      <rPr>
        <vertAlign val="superscript"/>
        <sz val="10"/>
        <rFont val="Arial"/>
        <family val="2"/>
      </rPr>
      <t>a</t>
    </r>
  </si>
  <si>
    <r>
      <t>OV-chipkaartfraude</t>
    </r>
    <r>
      <rPr>
        <vertAlign val="superscript"/>
        <sz val="10"/>
        <rFont val="Arial"/>
        <family val="2"/>
      </rPr>
      <t>b</t>
    </r>
  </si>
  <si>
    <r>
      <t>faillissementfraude</t>
    </r>
    <r>
      <rPr>
        <vertAlign val="superscript"/>
        <sz val="1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</si>
</sst>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,##0.0"/>
    <numFmt numFmtId="167" formatCode="0.0"/>
    <numFmt numFmtId="168" formatCode="###0.0"/>
    <numFmt numFmtId="169" formatCode="###0"/>
    <numFmt numFmtId="170" formatCode="_-&quot;€&quot;\ * #,##0.00_-;_-&quot;€&quot;\ * \-#,##0.00;_-&quot;€&quot;* #0_-;_-@_-"/>
    <numFmt numFmtId="171" formatCode="0.0%"/>
    <numFmt numFmtId="172" formatCode="_ * #,##0.0_ ;_ * \-#,##0.0_ ;_ * &quot;-&quot;??_ ;_ @_ "/>
  </numFmts>
  <fonts count="62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vertAlign val="superscript"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63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Courier"/>
      <family val="3"/>
    </font>
    <font>
      <sz val="10"/>
      <name val="Courier"/>
      <family val="3"/>
    </font>
    <font>
      <sz val="10"/>
      <color indexed="8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6100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indexed="56"/>
      <name val="Cambria"/>
      <family val="2"/>
      <scheme val="major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17">
    <xf numFmtId="0" fontId="0" fillId="0" borderId="0"/>
    <xf numFmtId="0" fontId="15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15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15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15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15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15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15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15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15" fillId="6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15" fillId="6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15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15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15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15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15" fillId="9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15" fillId="9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15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15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15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15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15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15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15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15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16" fillId="12" borderId="0" applyNumberFormat="0" applyBorder="0" applyAlignment="0" applyProtection="0"/>
    <xf numFmtId="0" fontId="49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49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49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49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49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49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49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49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49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49" fillId="25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49" fillId="19" borderId="0" applyNumberFormat="0" applyBorder="0" applyAlignment="0" applyProtection="0"/>
    <xf numFmtId="0" fontId="16" fillId="19" borderId="0" applyNumberFormat="0" applyBorder="0" applyAlignment="0" applyProtection="0"/>
    <xf numFmtId="0" fontId="26" fillId="3" borderId="0" applyNumberFormat="0" applyBorder="0" applyAlignment="0" applyProtection="0"/>
    <xf numFmtId="0" fontId="17" fillId="7" borderId="1" applyNumberFormat="0" applyAlignment="0" applyProtection="0"/>
    <xf numFmtId="0" fontId="35" fillId="7" borderId="25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43" fontId="46" fillId="0" borderId="0" applyFont="0" applyFill="0" applyBorder="0" applyAlignment="0" applyProtection="0"/>
    <xf numFmtId="0" fontId="18" fillId="20" borderId="2" applyNumberFormat="0" applyAlignment="0" applyProtection="0"/>
    <xf numFmtId="0" fontId="50" fillId="26" borderId="26" applyNumberFormat="0" applyAlignment="0" applyProtection="0"/>
    <xf numFmtId="0" fontId="18" fillId="20" borderId="2" applyNumberFormat="0" applyAlignment="0" applyProtection="0"/>
    <xf numFmtId="170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36" fillId="0" borderId="3" applyNumberFormat="0" applyFill="0" applyAlignment="0" applyProtection="0"/>
    <xf numFmtId="0" fontId="19" fillId="0" borderId="3" applyNumberFormat="0" applyFill="0" applyAlignment="0" applyProtection="0"/>
    <xf numFmtId="0" fontId="20" fillId="4" borderId="0" applyNumberFormat="0" applyBorder="0" applyAlignment="0" applyProtection="0"/>
    <xf numFmtId="0" fontId="5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0" fillId="0" borderId="0" applyNumberFormat="0" applyFill="0" applyBorder="0" applyProtection="0"/>
    <xf numFmtId="0" fontId="10" fillId="0" borderId="0" applyNumberFormat="0" applyFill="0" applyBorder="0" applyProtection="0"/>
    <xf numFmtId="0" fontId="10" fillId="0" borderId="0" applyNumberFormat="0" applyFill="0" applyBorder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53" fillId="7" borderId="25" applyNumberFormat="0" applyAlignment="0" applyProtection="0"/>
    <xf numFmtId="0" fontId="21" fillId="7" borderId="1" applyNumberFormat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4" applyNumberFormat="0" applyFill="0" applyAlignment="0" applyProtection="0"/>
    <xf numFmtId="0" fontId="37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38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3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5" fillId="21" borderId="0" applyNumberFormat="0" applyBorder="0" applyAlignment="0" applyProtection="0"/>
    <xf numFmtId="0" fontId="40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8" fillId="22" borderId="7" applyNumberFormat="0" applyFont="0" applyAlignment="0" applyProtection="0"/>
    <xf numFmtId="0" fontId="3" fillId="22" borderId="7" applyNumberFormat="0" applyFont="0" applyAlignment="0" applyProtection="0"/>
    <xf numFmtId="0" fontId="8" fillId="22" borderId="7" applyNumberFormat="0" applyFont="0" applyAlignment="0" applyProtection="0"/>
    <xf numFmtId="0" fontId="3" fillId="22" borderId="7" applyNumberFormat="0" applyFont="0" applyAlignment="0" applyProtection="0"/>
    <xf numFmtId="0" fontId="34" fillId="28" borderId="27" applyNumberFormat="0" applyFont="0" applyAlignment="0" applyProtection="0"/>
    <xf numFmtId="0" fontId="34" fillId="28" borderId="27" applyNumberFormat="0" applyFont="0" applyAlignment="0" applyProtection="0"/>
    <xf numFmtId="0" fontId="34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34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34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34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8" fillId="22" borderId="7" applyNumberFormat="0" applyFont="0" applyAlignment="0" applyProtection="0"/>
    <xf numFmtId="0" fontId="3" fillId="22" borderId="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1" fillId="28" borderId="27" applyNumberFormat="0" applyFont="0" applyAlignment="0" applyProtection="0"/>
    <xf numFmtId="0" fontId="3" fillId="22" borderId="7" applyNumberFormat="0" applyFont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3" borderId="0" applyNumberFormat="0" applyBorder="0" applyAlignment="0" applyProtection="0"/>
    <xf numFmtId="0" fontId="29" fillId="7" borderId="8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ill="0" applyBorder="0" applyAlignment="0" applyProtection="0"/>
    <xf numFmtId="9" fontId="8" fillId="0" borderId="0" applyFill="0" applyBorder="0" applyAlignment="0" applyProtection="0"/>
    <xf numFmtId="9" fontId="3" fillId="0" borderId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8" fillId="0" borderId="0"/>
    <xf numFmtId="0" fontId="3" fillId="0" borderId="0"/>
    <xf numFmtId="0" fontId="55" fillId="0" borderId="0"/>
    <xf numFmtId="0" fontId="8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0" applyNumberFormat="0" applyFill="0" applyBorder="0" applyProtection="0"/>
    <xf numFmtId="0" fontId="9" fillId="0" borderId="0" applyNumberFormat="0" applyFill="0" applyBorder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5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7" borderId="8" applyNumberFormat="0" applyAlignment="0" applyProtection="0"/>
    <xf numFmtId="0" fontId="59" fillId="7" borderId="28" applyNumberFormat="0" applyAlignment="0" applyProtection="0"/>
    <xf numFmtId="0" fontId="29" fillId="7" borderId="8" applyNumberFormat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62">
    <xf numFmtId="0" fontId="0" fillId="0" borderId="0" xfId="0"/>
    <xf numFmtId="0" fontId="8" fillId="0" borderId="0" xfId="0" applyFont="1" applyBorder="1"/>
    <xf numFmtId="0" fontId="8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Alignment="1">
      <alignment wrapText="1"/>
    </xf>
    <xf numFmtId="166" fontId="8" fillId="0" borderId="10" xfId="0" applyNumberFormat="1" applyFont="1" applyBorder="1"/>
    <xf numFmtId="166" fontId="8" fillId="0" borderId="11" xfId="0" applyNumberFormat="1" applyFont="1" applyBorder="1" applyAlignment="1">
      <alignment horizontal="right"/>
    </xf>
    <xf numFmtId="166" fontId="8" fillId="0" borderId="12" xfId="0" applyNumberFormat="1" applyFont="1" applyBorder="1" applyAlignment="1">
      <alignment horizontal="right"/>
    </xf>
    <xf numFmtId="166" fontId="8" fillId="0" borderId="11" xfId="0" applyNumberFormat="1" applyFont="1" applyBorder="1"/>
    <xf numFmtId="166" fontId="8" fillId="0" borderId="12" xfId="0" applyNumberFormat="1" applyFont="1" applyBorder="1"/>
    <xf numFmtId="166" fontId="8" fillId="0" borderId="13" xfId="0" applyNumberFormat="1" applyFont="1" applyBorder="1"/>
    <xf numFmtId="166" fontId="8" fillId="0" borderId="0" xfId="0" applyNumberFormat="1" applyFont="1" applyBorder="1"/>
    <xf numFmtId="166" fontId="8" fillId="0" borderId="14" xfId="0" applyNumberFormat="1" applyFont="1" applyBorder="1"/>
    <xf numFmtId="166" fontId="8" fillId="0" borderId="0" xfId="0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167" fontId="8" fillId="0" borderId="0" xfId="0" applyNumberFormat="1" applyFont="1" applyBorder="1"/>
    <xf numFmtId="0" fontId="8" fillId="0" borderId="0" xfId="0" applyFont="1" applyFill="1"/>
    <xf numFmtId="0" fontId="4" fillId="0" borderId="0" xfId="561" applyFont="1" applyFill="1" applyAlignment="1">
      <alignment horizontal="left"/>
    </xf>
    <xf numFmtId="167" fontId="8" fillId="0" borderId="13" xfId="0" applyNumberFormat="1" applyFont="1" applyBorder="1"/>
    <xf numFmtId="167" fontId="8" fillId="0" borderId="14" xfId="0" applyNumberFormat="1" applyFont="1" applyBorder="1"/>
    <xf numFmtId="167" fontId="8" fillId="0" borderId="15" xfId="0" applyNumberFormat="1" applyFont="1" applyBorder="1"/>
    <xf numFmtId="167" fontId="8" fillId="0" borderId="16" xfId="0" applyNumberFormat="1" applyFont="1" applyBorder="1"/>
    <xf numFmtId="167" fontId="8" fillId="0" borderId="17" xfId="0" applyNumberFormat="1" applyFont="1" applyBorder="1"/>
    <xf numFmtId="0" fontId="8" fillId="0" borderId="0" xfId="0" applyFont="1" applyFill="1" applyAlignment="1">
      <alignment horizontal="left"/>
    </xf>
    <xf numFmtId="167" fontId="8" fillId="0" borderId="18" xfId="0" applyNumberFormat="1" applyFont="1" applyBorder="1"/>
    <xf numFmtId="167" fontId="8" fillId="0" borderId="19" xfId="0" applyNumberFormat="1" applyFont="1" applyBorder="1"/>
    <xf numFmtId="0" fontId="8" fillId="0" borderId="0" xfId="819" applyFont="1" applyFill="1" applyAlignment="1">
      <alignment horizontal="left"/>
    </xf>
    <xf numFmtId="166" fontId="8" fillId="0" borderId="20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Fill="1" applyBorder="1"/>
    <xf numFmtId="166" fontId="8" fillId="0" borderId="13" xfId="0" applyNumberFormat="1" applyFont="1" applyBorder="1" applyAlignment="1">
      <alignment horizontal="right"/>
    </xf>
    <xf numFmtId="166" fontId="8" fillId="0" borderId="14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13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/>
    <xf numFmtId="166" fontId="8" fillId="0" borderId="14" xfId="0" applyNumberFormat="1" applyFont="1" applyFill="1" applyBorder="1"/>
    <xf numFmtId="166" fontId="8" fillId="0" borderId="15" xfId="0" applyNumberFormat="1" applyFont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0" xfId="0" applyNumberFormat="1" applyFont="1"/>
    <xf numFmtId="0" fontId="11" fillId="0" borderId="0" xfId="0" applyFont="1" applyBorder="1" applyAlignment="1">
      <alignment horizontal="left" vertical="top" wrapText="1"/>
    </xf>
    <xf numFmtId="166" fontId="8" fillId="0" borderId="19" xfId="0" applyNumberFormat="1" applyFont="1" applyFill="1" applyBorder="1" applyAlignment="1">
      <alignment horizontal="right"/>
    </xf>
    <xf numFmtId="168" fontId="11" fillId="0" borderId="0" xfId="0" applyNumberFormat="1" applyFont="1" applyBorder="1" applyAlignment="1">
      <alignment horizontal="right" vertical="top"/>
    </xf>
    <xf numFmtId="168" fontId="8" fillId="0" borderId="0" xfId="0" applyNumberFormat="1" applyFont="1"/>
    <xf numFmtId="9" fontId="8" fillId="0" borderId="0" xfId="669" applyFont="1"/>
    <xf numFmtId="166" fontId="8" fillId="0" borderId="15" xfId="0" applyNumberFormat="1" applyFont="1" applyFill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/>
    <xf numFmtId="166" fontId="8" fillId="0" borderId="14" xfId="0" applyNumberFormat="1" applyFont="1" applyFill="1" applyBorder="1" applyAlignment="1"/>
    <xf numFmtId="166" fontId="8" fillId="0" borderId="20" xfId="0" applyNumberFormat="1" applyFont="1" applyFill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0" fontId="8" fillId="0" borderId="0" xfId="0" applyFont="1" applyFill="1" applyBorder="1"/>
    <xf numFmtId="166" fontId="8" fillId="0" borderId="13" xfId="0" applyNumberFormat="1" applyFont="1" applyFill="1" applyBorder="1"/>
    <xf numFmtId="166" fontId="8" fillId="0" borderId="0" xfId="0" applyNumberFormat="1" applyFont="1" applyFill="1" applyBorder="1"/>
    <xf numFmtId="3" fontId="8" fillId="0" borderId="0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8" fillId="0" borderId="14" xfId="0" applyFont="1" applyBorder="1"/>
    <xf numFmtId="166" fontId="8" fillId="0" borderId="18" xfId="0" applyNumberFormat="1" applyFont="1" applyBorder="1" applyAlignment="1"/>
    <xf numFmtId="167" fontId="8" fillId="0" borderId="14" xfId="0" applyNumberFormat="1" applyFont="1" applyFill="1" applyBorder="1"/>
    <xf numFmtId="166" fontId="8" fillId="0" borderId="17" xfId="0" applyNumberFormat="1" applyFont="1" applyBorder="1"/>
    <xf numFmtId="166" fontId="8" fillId="0" borderId="17" xfId="0" applyNumberFormat="1" applyFont="1" applyBorder="1" applyAlignment="1">
      <alignment horizontal="right"/>
    </xf>
    <xf numFmtId="166" fontId="8" fillId="0" borderId="20" xfId="0" applyNumberFormat="1" applyFont="1" applyBorder="1" applyAlignment="1"/>
    <xf numFmtId="166" fontId="8" fillId="0" borderId="13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3" xfId="0" applyNumberFormat="1" applyFont="1" applyFill="1" applyBorder="1" applyAlignment="1"/>
    <xf numFmtId="166" fontId="8" fillId="0" borderId="11" xfId="0" applyNumberFormat="1" applyFont="1" applyBorder="1" applyAlignment="1"/>
    <xf numFmtId="166" fontId="8" fillId="0" borderId="11" xfId="0" applyNumberFormat="1" applyFont="1" applyFill="1" applyBorder="1" applyAlignment="1"/>
    <xf numFmtId="166" fontId="8" fillId="0" borderId="15" xfId="0" applyNumberFormat="1" applyFont="1" applyBorder="1" applyAlignment="1"/>
    <xf numFmtId="166" fontId="8" fillId="0" borderId="16" xfId="0" applyNumberFormat="1" applyFont="1" applyBorder="1" applyAlignment="1"/>
    <xf numFmtId="0" fontId="12" fillId="0" borderId="0" xfId="0" applyFont="1" applyFill="1" applyBorder="1"/>
    <xf numFmtId="0" fontId="8" fillId="0" borderId="13" xfId="0" applyFont="1" applyFill="1" applyBorder="1" applyAlignment="1">
      <alignment horizontal="left"/>
    </xf>
    <xf numFmtId="0" fontId="8" fillId="0" borderId="14" xfId="0" applyFont="1" applyBorder="1" applyAlignment="1"/>
    <xf numFmtId="167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 applyFill="1" applyBorder="1"/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/>
    <xf numFmtId="0" fontId="8" fillId="0" borderId="13" xfId="0" applyFont="1" applyBorder="1"/>
    <xf numFmtId="0" fontId="13" fillId="0" borderId="0" xfId="0" applyFont="1" applyBorder="1" applyAlignment="1"/>
    <xf numFmtId="0" fontId="8" fillId="0" borderId="0" xfId="819" applyFont="1" applyBorder="1" applyAlignment="1"/>
    <xf numFmtId="0" fontId="8" fillId="0" borderId="0" xfId="819" applyFont="1" applyBorder="1" applyAlignment="1">
      <alignment horizontal="left"/>
    </xf>
    <xf numFmtId="0" fontId="8" fillId="0" borderId="13" xfId="819" applyFont="1" applyBorder="1"/>
    <xf numFmtId="0" fontId="8" fillId="0" borderId="0" xfId="819" applyFont="1" applyFill="1" applyBorder="1" applyAlignment="1">
      <alignment horizontal="left"/>
    </xf>
    <xf numFmtId="0" fontId="8" fillId="0" borderId="0" xfId="819" applyFont="1" applyFill="1"/>
    <xf numFmtId="0" fontId="11" fillId="0" borderId="0" xfId="0" applyFont="1" applyFill="1" applyAlignment="1">
      <alignment horizontal="left"/>
    </xf>
    <xf numFmtId="0" fontId="8" fillId="0" borderId="0" xfId="561" applyFont="1" applyFill="1" applyAlignment="1">
      <alignment horizontal="left"/>
    </xf>
    <xf numFmtId="0" fontId="11" fillId="0" borderId="0" xfId="0" applyFont="1" applyFill="1"/>
    <xf numFmtId="0" fontId="8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6" fontId="8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16" xfId="0" applyFont="1" applyBorder="1" applyAlignment="1">
      <alignment horizontal="center"/>
    </xf>
    <xf numFmtId="0" fontId="8" fillId="0" borderId="0" xfId="1172" applyFont="1"/>
    <xf numFmtId="0" fontId="8" fillId="0" borderId="0" xfId="1172" applyFont="1" applyFill="1" applyBorder="1" applyAlignment="1"/>
    <xf numFmtId="0" fontId="8" fillId="0" borderId="20" xfId="1172" applyFont="1" applyFill="1" applyBorder="1" applyAlignment="1">
      <alignment horizontal="center"/>
    </xf>
    <xf numFmtId="0" fontId="8" fillId="0" borderId="18" xfId="1172" applyFont="1" applyBorder="1" applyAlignment="1">
      <alignment horizontal="center"/>
    </xf>
    <xf numFmtId="0" fontId="8" fillId="0" borderId="18" xfId="1172" applyFont="1" applyFill="1" applyBorder="1" applyAlignment="1">
      <alignment horizontal="center"/>
    </xf>
    <xf numFmtId="0" fontId="8" fillId="0" borderId="19" xfId="1172" applyFont="1" applyFill="1" applyBorder="1" applyAlignment="1">
      <alignment horizontal="center"/>
    </xf>
    <xf numFmtId="0" fontId="8" fillId="0" borderId="0" xfId="1172" applyFont="1" applyAlignment="1">
      <alignment horizontal="left"/>
    </xf>
    <xf numFmtId="166" fontId="8" fillId="0" borderId="12" xfId="1172" applyNumberFormat="1" applyFont="1" applyBorder="1" applyAlignment="1">
      <alignment horizontal="right"/>
    </xf>
    <xf numFmtId="166" fontId="8" fillId="0" borderId="10" xfId="1172" applyNumberFormat="1" applyFont="1" applyBorder="1" applyAlignment="1">
      <alignment horizontal="right"/>
    </xf>
    <xf numFmtId="166" fontId="8" fillId="0" borderId="11" xfId="1172" applyNumberFormat="1" applyFont="1" applyBorder="1" applyAlignment="1">
      <alignment horizontal="right"/>
    </xf>
    <xf numFmtId="166" fontId="8" fillId="0" borderId="13" xfId="1172" applyNumberFormat="1" applyFont="1" applyBorder="1" applyAlignment="1">
      <alignment horizontal="right"/>
    </xf>
    <xf numFmtId="166" fontId="8" fillId="0" borderId="0" xfId="1172" applyNumberFormat="1" applyFont="1" applyBorder="1" applyAlignment="1">
      <alignment horizontal="right"/>
    </xf>
    <xf numFmtId="166" fontId="8" fillId="0" borderId="14" xfId="1172" applyNumberFormat="1" applyFont="1" applyBorder="1" applyAlignment="1">
      <alignment horizontal="right"/>
    </xf>
    <xf numFmtId="166" fontId="8" fillId="0" borderId="13" xfId="1172" applyNumberFormat="1" applyFont="1" applyFill="1" applyBorder="1" applyAlignment="1">
      <alignment horizontal="right"/>
    </xf>
    <xf numFmtId="166" fontId="8" fillId="0" borderId="0" xfId="1172" applyNumberFormat="1" applyFont="1" applyFill="1" applyBorder="1" applyAlignment="1">
      <alignment horizontal="right"/>
    </xf>
    <xf numFmtId="166" fontId="8" fillId="0" borderId="0" xfId="1172" applyNumberFormat="1" applyFont="1" applyBorder="1"/>
    <xf numFmtId="166" fontId="8" fillId="0" borderId="13" xfId="1172" applyNumberFormat="1" applyFont="1" applyFill="1" applyBorder="1"/>
    <xf numFmtId="166" fontId="8" fillId="0" borderId="0" xfId="1172" applyNumberFormat="1" applyFont="1" applyFill="1" applyBorder="1"/>
    <xf numFmtId="166" fontId="8" fillId="0" borderId="15" xfId="1172" applyNumberFormat="1" applyFont="1" applyBorder="1" applyAlignment="1">
      <alignment horizontal="right"/>
    </xf>
    <xf numFmtId="166" fontId="8" fillId="0" borderId="16" xfId="1172" applyNumberFormat="1" applyFont="1" applyFill="1" applyBorder="1" applyAlignment="1">
      <alignment horizontal="right"/>
    </xf>
    <xf numFmtId="166" fontId="8" fillId="0" borderId="16" xfId="1172" applyNumberFormat="1" applyFont="1" applyBorder="1" applyAlignment="1">
      <alignment horizontal="right"/>
    </xf>
    <xf numFmtId="166" fontId="8" fillId="0" borderId="17" xfId="117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7" xfId="0" applyFont="1" applyBorder="1" applyAlignment="1">
      <alignment horizontal="center" wrapText="1"/>
    </xf>
    <xf numFmtId="169" fontId="8" fillId="0" borderId="0" xfId="0" applyNumberFormat="1" applyFont="1"/>
    <xf numFmtId="0" fontId="8" fillId="0" borderId="16" xfId="0" applyFont="1" applyBorder="1"/>
    <xf numFmtId="168" fontId="7" fillId="0" borderId="0" xfId="1519" applyNumberFormat="1" applyFont="1" applyBorder="1" applyAlignment="1">
      <alignment horizontal="right" vertical="top"/>
    </xf>
    <xf numFmtId="168" fontId="7" fillId="0" borderId="13" xfId="1519" applyNumberFormat="1" applyFont="1" applyBorder="1" applyAlignment="1">
      <alignment horizontal="right" vertical="top"/>
    </xf>
    <xf numFmtId="168" fontId="7" fillId="0" borderId="15" xfId="1519" applyNumberFormat="1" applyFont="1" applyBorder="1" applyAlignment="1">
      <alignment horizontal="right" vertical="top"/>
    </xf>
    <xf numFmtId="168" fontId="7" fillId="0" borderId="16" xfId="1519" applyNumberFormat="1" applyFont="1" applyBorder="1" applyAlignment="1">
      <alignment horizontal="right" vertical="top"/>
    </xf>
    <xf numFmtId="0" fontId="8" fillId="0" borderId="12" xfId="0" applyFont="1" applyBorder="1"/>
    <xf numFmtId="166" fontId="8" fillId="0" borderId="16" xfId="0" applyNumberFormat="1" applyFont="1" applyFill="1" applyBorder="1" applyAlignment="1"/>
    <xf numFmtId="0" fontId="8" fillId="0" borderId="17" xfId="0" applyFont="1" applyBorder="1"/>
    <xf numFmtId="166" fontId="8" fillId="0" borderId="18" xfId="0" applyNumberFormat="1" applyFont="1" applyFill="1" applyBorder="1"/>
    <xf numFmtId="166" fontId="7" fillId="0" borderId="0" xfId="1519" applyNumberFormat="1" applyFont="1" applyBorder="1" applyAlignment="1">
      <alignment horizontal="right" vertical="top"/>
    </xf>
    <xf numFmtId="166" fontId="7" fillId="0" borderId="14" xfId="1519" applyNumberFormat="1" applyFont="1" applyBorder="1" applyAlignment="1">
      <alignment horizontal="right" vertical="top"/>
    </xf>
    <xf numFmtId="166" fontId="8" fillId="0" borderId="19" xfId="0" applyNumberFormat="1" applyFont="1" applyBorder="1"/>
    <xf numFmtId="166" fontId="8" fillId="0" borderId="16" xfId="0" applyNumberFormat="1" applyFont="1" applyBorder="1"/>
    <xf numFmtId="9" fontId="8" fillId="0" borderId="0" xfId="669" applyFont="1" applyBorder="1"/>
    <xf numFmtId="166" fontId="8" fillId="0" borderId="16" xfId="0" applyNumberFormat="1" applyFont="1" applyFill="1" applyBorder="1"/>
    <xf numFmtId="166" fontId="8" fillId="0" borderId="18" xfId="0" applyNumberFormat="1" applyFont="1" applyBorder="1"/>
    <xf numFmtId="166" fontId="8" fillId="0" borderId="10" xfId="0" applyNumberFormat="1" applyFont="1" applyFill="1" applyBorder="1" applyAlignment="1">
      <alignment horizontal="right"/>
    </xf>
    <xf numFmtId="166" fontId="8" fillId="0" borderId="11" xfId="0" applyNumberFormat="1" applyFont="1" applyFill="1" applyBorder="1" applyAlignment="1">
      <alignment horizontal="right"/>
    </xf>
    <xf numFmtId="166" fontId="0" fillId="0" borderId="0" xfId="0" applyNumberFormat="1" applyBorder="1"/>
    <xf numFmtId="166" fontId="0" fillId="0" borderId="13" xfId="0" applyNumberFormat="1" applyBorder="1"/>
    <xf numFmtId="166" fontId="8" fillId="0" borderId="0" xfId="669" applyNumberFormat="1" applyFont="1" applyFill="1" applyBorder="1"/>
    <xf numFmtId="166" fontId="0" fillId="0" borderId="18" xfId="0" applyNumberFormat="1" applyBorder="1"/>
    <xf numFmtId="166" fontId="0" fillId="0" borderId="16" xfId="0" applyNumberFormat="1" applyBorder="1"/>
    <xf numFmtId="166" fontId="0" fillId="0" borderId="20" xfId="0" applyNumberFormat="1" applyBorder="1"/>
    <xf numFmtId="167" fontId="8" fillId="0" borderId="0" xfId="669" applyNumberFormat="1" applyFont="1" applyFill="1" applyBorder="1"/>
    <xf numFmtId="168" fontId="7" fillId="0" borderId="0" xfId="1519" applyNumberFormat="1" applyFont="1" applyFill="1" applyBorder="1" applyAlignment="1">
      <alignment horizontal="right" vertical="top"/>
    </xf>
    <xf numFmtId="167" fontId="8" fillId="0" borderId="0" xfId="669" applyNumberFormat="1" applyFont="1" applyBorder="1"/>
    <xf numFmtId="167" fontId="0" fillId="0" borderId="0" xfId="0" applyNumberFormat="1" applyBorder="1"/>
    <xf numFmtId="0" fontId="8" fillId="0" borderId="16" xfId="0" applyFont="1" applyFill="1" applyBorder="1"/>
    <xf numFmtId="0" fontId="8" fillId="0" borderId="17" xfId="0" applyFont="1" applyFill="1" applyBorder="1"/>
    <xf numFmtId="167" fontId="0" fillId="0" borderId="18" xfId="0" applyNumberFormat="1" applyFill="1" applyBorder="1"/>
    <xf numFmtId="167" fontId="8" fillId="0" borderId="19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8" fillId="0" borderId="18" xfId="0" applyNumberFormat="1" applyFont="1" applyFill="1" applyBorder="1"/>
    <xf numFmtId="167" fontId="11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/>
    <xf numFmtId="0" fontId="8" fillId="0" borderId="10" xfId="0" applyFont="1" applyFill="1" applyBorder="1"/>
    <xf numFmtId="166" fontId="0" fillId="0" borderId="13" xfId="0" applyNumberFormat="1" applyFill="1" applyBorder="1"/>
    <xf numFmtId="166" fontId="0" fillId="0" borderId="0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0" fontId="8" fillId="0" borderId="0" xfId="0" applyFont="1" applyAlignment="1"/>
    <xf numFmtId="0" fontId="8" fillId="0" borderId="0" xfId="819" applyAlignment="1">
      <alignment horizontal="left"/>
    </xf>
    <xf numFmtId="0" fontId="8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166" fontId="8" fillId="0" borderId="20" xfId="0" applyNumberFormat="1" applyFont="1" applyBorder="1"/>
    <xf numFmtId="0" fontId="11" fillId="0" borderId="0" xfId="819" applyFont="1" applyFill="1" applyAlignment="1">
      <alignment horizontal="left"/>
    </xf>
    <xf numFmtId="0" fontId="7" fillId="0" borderId="0" xfId="819" applyFont="1" applyFill="1" applyAlignment="1">
      <alignment horizontal="left"/>
    </xf>
    <xf numFmtId="0" fontId="7" fillId="0" borderId="0" xfId="819" applyFont="1" applyFill="1"/>
    <xf numFmtId="0" fontId="7" fillId="0" borderId="14" xfId="819" applyFont="1" applyFill="1" applyBorder="1" applyAlignment="1">
      <alignment horizontal="left"/>
    </xf>
    <xf numFmtId="0" fontId="7" fillId="0" borderId="0" xfId="819" applyFont="1" applyFill="1" applyBorder="1" applyAlignment="1">
      <alignment horizontal="left"/>
    </xf>
    <xf numFmtId="0" fontId="8" fillId="0" borderId="0" xfId="819"/>
    <xf numFmtId="0" fontId="8" fillId="0" borderId="13" xfId="819" applyFont="1" applyFill="1" applyBorder="1" applyAlignment="1">
      <alignment horizontal="left"/>
    </xf>
    <xf numFmtId="0" fontId="8" fillId="0" borderId="14" xfId="819" applyFont="1" applyBorder="1" applyAlignment="1"/>
    <xf numFmtId="166" fontId="8" fillId="0" borderId="13" xfId="819" applyNumberFormat="1" applyFont="1" applyBorder="1" applyAlignment="1">
      <alignment horizontal="right"/>
    </xf>
    <xf numFmtId="166" fontId="8" fillId="0" borderId="0" xfId="819" applyNumberFormat="1" applyFont="1" applyBorder="1" applyAlignment="1">
      <alignment horizontal="right"/>
    </xf>
    <xf numFmtId="2" fontId="8" fillId="0" borderId="0" xfId="819" applyNumberFormat="1" applyFont="1" applyBorder="1"/>
    <xf numFmtId="0" fontId="8" fillId="0" borderId="14" xfId="819" applyFont="1" applyBorder="1"/>
    <xf numFmtId="166" fontId="8" fillId="0" borderId="14" xfId="819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167" fontId="8" fillId="0" borderId="0" xfId="0" applyNumberFormat="1" applyFont="1" applyFill="1"/>
    <xf numFmtId="167" fontId="8" fillId="0" borderId="14" xfId="0" applyNumberFormat="1" applyFont="1" applyFill="1" applyBorder="1" applyAlignment="1">
      <alignment horizontal="right"/>
    </xf>
    <xf numFmtId="167" fontId="42" fillId="0" borderId="0" xfId="0" applyNumberFormat="1" applyFont="1" applyFill="1"/>
    <xf numFmtId="0" fontId="41" fillId="0" borderId="0" xfId="0" applyFont="1" applyFill="1"/>
    <xf numFmtId="167" fontId="41" fillId="0" borderId="0" xfId="0" applyNumberFormat="1" applyFont="1" applyFill="1"/>
    <xf numFmtId="0" fontId="8" fillId="0" borderId="18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4" xfId="0" applyFont="1" applyFill="1" applyBorder="1" applyAlignment="1"/>
    <xf numFmtId="0" fontId="8" fillId="0" borderId="14" xfId="0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13" fillId="0" borderId="0" xfId="0" applyFont="1" applyAlignment="1"/>
    <xf numFmtId="0" fontId="8" fillId="0" borderId="21" xfId="0" applyFont="1" applyBorder="1" applyAlignment="1">
      <alignment horizontal="right"/>
    </xf>
    <xf numFmtId="0" fontId="8" fillId="0" borderId="22" xfId="0" applyFont="1" applyBorder="1"/>
    <xf numFmtId="0" fontId="8" fillId="0" borderId="13" xfId="819" applyFont="1" applyBorder="1" applyAlignment="1">
      <alignment horizontal="left"/>
    </xf>
    <xf numFmtId="0" fontId="8" fillId="0" borderId="21" xfId="0" applyFont="1" applyBorder="1"/>
    <xf numFmtId="0" fontId="8" fillId="0" borderId="0" xfId="0" applyFont="1" applyAlignment="1">
      <alignment vertical="top"/>
    </xf>
    <xf numFmtId="167" fontId="8" fillId="0" borderId="14" xfId="0" applyNumberFormat="1" applyFont="1" applyBorder="1" applyAlignment="1">
      <alignment horizontal="right"/>
    </xf>
    <xf numFmtId="167" fontId="8" fillId="0" borderId="19" xfId="0" applyNumberFormat="1" applyFont="1" applyFill="1" applyBorder="1" applyAlignment="1">
      <alignment horizontal="center"/>
    </xf>
    <xf numFmtId="167" fontId="0" fillId="0" borderId="19" xfId="0" applyNumberFormat="1" applyBorder="1"/>
    <xf numFmtId="167" fontId="0" fillId="0" borderId="14" xfId="0" applyNumberFormat="1" applyBorder="1"/>
    <xf numFmtId="167" fontId="8" fillId="0" borderId="12" xfId="0" applyNumberFormat="1" applyFont="1" applyBorder="1"/>
    <xf numFmtId="171" fontId="8" fillId="0" borderId="0" xfId="0" applyNumberFormat="1" applyFont="1" applyFill="1"/>
    <xf numFmtId="168" fontId="7" fillId="0" borderId="16" xfId="1519" applyNumberFormat="1" applyFont="1" applyFill="1" applyBorder="1" applyAlignment="1">
      <alignment horizontal="right" vertical="top"/>
    </xf>
    <xf numFmtId="167" fontId="8" fillId="0" borderId="16" xfId="0" applyNumberFormat="1" applyFont="1" applyFill="1" applyBorder="1" applyAlignment="1">
      <alignment horizontal="right"/>
    </xf>
    <xf numFmtId="167" fontId="43" fillId="0" borderId="17" xfId="1565" applyNumberFormat="1" applyFont="1" applyFill="1" applyBorder="1" applyAlignment="1">
      <alignment horizontal="left" vertical="center" wrapText="1"/>
    </xf>
    <xf numFmtId="167" fontId="43" fillId="0" borderId="14" xfId="1567" applyNumberFormat="1" applyFont="1" applyFill="1" applyBorder="1" applyAlignment="1">
      <alignment horizontal="right" vertical="center"/>
    </xf>
    <xf numFmtId="167" fontId="43" fillId="0" borderId="14" xfId="1565" applyNumberFormat="1" applyFont="1" applyFill="1" applyBorder="1" applyAlignment="1">
      <alignment horizontal="right" vertical="center" wrapText="1"/>
    </xf>
    <xf numFmtId="167" fontId="43" fillId="0" borderId="14" xfId="1565" applyNumberFormat="1" applyFont="1" applyFill="1" applyBorder="1" applyAlignment="1">
      <alignment horizontal="left" vertical="center" wrapText="1"/>
    </xf>
    <xf numFmtId="167" fontId="43" fillId="0" borderId="17" xfId="1569" applyNumberFormat="1" applyFont="1" applyFill="1" applyBorder="1" applyAlignment="1">
      <alignment horizontal="right" vertical="center"/>
    </xf>
    <xf numFmtId="167" fontId="43" fillId="0" borderId="16" xfId="1564" applyNumberFormat="1" applyFont="1" applyFill="1" applyBorder="1" applyAlignment="1">
      <alignment horizontal="left" vertical="center" wrapText="1"/>
    </xf>
    <xf numFmtId="167" fontId="43" fillId="0" borderId="0" xfId="1566" applyNumberFormat="1" applyFont="1" applyFill="1" applyBorder="1" applyAlignment="1">
      <alignment horizontal="right" vertical="center"/>
    </xf>
    <xf numFmtId="167" fontId="43" fillId="0" borderId="0" xfId="1564" applyNumberFormat="1" applyFont="1" applyFill="1" applyBorder="1" applyAlignment="1">
      <alignment horizontal="right" vertical="center" wrapText="1"/>
    </xf>
    <xf numFmtId="167" fontId="43" fillId="0" borderId="0" xfId="1564" applyNumberFormat="1" applyFont="1" applyFill="1" applyBorder="1" applyAlignment="1">
      <alignment horizontal="left" vertical="center" wrapText="1"/>
    </xf>
    <xf numFmtId="167" fontId="43" fillId="0" borderId="16" xfId="1568" applyNumberFormat="1" applyFont="1" applyFill="1" applyBorder="1" applyAlignment="1">
      <alignment horizontal="right" vertical="center"/>
    </xf>
    <xf numFmtId="0" fontId="8" fillId="0" borderId="11" xfId="0" applyFont="1" applyFill="1" applyBorder="1"/>
    <xf numFmtId="167" fontId="8" fillId="0" borderId="16" xfId="0" applyNumberFormat="1" applyFont="1" applyFill="1" applyBorder="1"/>
    <xf numFmtId="167" fontId="8" fillId="0" borderId="11" xfId="0" applyNumberFormat="1" applyFont="1" applyFill="1" applyBorder="1"/>
    <xf numFmtId="166" fontId="7" fillId="0" borderId="0" xfId="1519" applyNumberFormat="1" applyFont="1" applyFill="1" applyBorder="1" applyAlignment="1">
      <alignment horizontal="right" vertical="top"/>
    </xf>
    <xf numFmtId="168" fontId="8" fillId="0" borderId="0" xfId="0" applyNumberFormat="1" applyFont="1" applyFill="1"/>
    <xf numFmtId="168" fontId="7" fillId="0" borderId="14" xfId="1519" applyNumberFormat="1" applyFont="1" applyFill="1" applyBorder="1" applyAlignment="1">
      <alignment horizontal="right" vertical="top"/>
    </xf>
    <xf numFmtId="167" fontId="8" fillId="0" borderId="14" xfId="669" applyNumberFormat="1" applyFont="1" applyFill="1" applyBorder="1"/>
    <xf numFmtId="168" fontId="7" fillId="0" borderId="17" xfId="1519" applyNumberFormat="1" applyFont="1" applyFill="1" applyBorder="1" applyAlignment="1">
      <alignment horizontal="right" vertical="top"/>
    </xf>
    <xf numFmtId="2" fontId="8" fillId="0" borderId="0" xfId="0" applyNumberFormat="1" applyFont="1" applyFill="1"/>
    <xf numFmtId="2" fontId="8" fillId="0" borderId="0" xfId="0" applyNumberFormat="1" applyFont="1"/>
    <xf numFmtId="166" fontId="0" fillId="0" borderId="0" xfId="0" applyNumberFormat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7" fontId="0" fillId="0" borderId="14" xfId="0" applyNumberFormat="1" applyBorder="1" applyAlignment="1">
      <alignment horizontal="right"/>
    </xf>
    <xf numFmtId="167" fontId="43" fillId="0" borderId="0" xfId="1562" applyNumberFormat="1" applyFont="1" applyFill="1" applyBorder="1" applyAlignment="1">
      <alignment horizontal="right" vertical="center"/>
    </xf>
    <xf numFmtId="0" fontId="8" fillId="0" borderId="23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166" fontId="8" fillId="0" borderId="15" xfId="0" applyNumberFormat="1" applyFont="1" applyBorder="1"/>
    <xf numFmtId="0" fontId="8" fillId="0" borderId="14" xfId="0" applyFont="1" applyFill="1" applyBorder="1" applyAlignment="1">
      <alignment horizontal="left"/>
    </xf>
    <xf numFmtId="168" fontId="11" fillId="0" borderId="13" xfId="1519" applyNumberFormat="1" applyFont="1" applyBorder="1" applyAlignment="1">
      <alignment horizontal="right" vertical="top"/>
    </xf>
    <xf numFmtId="168" fontId="11" fillId="0" borderId="0" xfId="1519" applyNumberFormat="1" applyFont="1" applyBorder="1" applyAlignment="1">
      <alignment horizontal="right" vertical="top"/>
    </xf>
    <xf numFmtId="167" fontId="11" fillId="0" borderId="11" xfId="1519" applyNumberFormat="1" applyFont="1" applyFill="1" applyBorder="1" applyAlignment="1">
      <alignment horizontal="right" vertical="top"/>
    </xf>
    <xf numFmtId="167" fontId="11" fillId="0" borderId="12" xfId="1519" applyNumberFormat="1" applyFont="1" applyBorder="1" applyAlignment="1">
      <alignment horizontal="right" vertical="top"/>
    </xf>
    <xf numFmtId="167" fontId="11" fillId="0" borderId="0" xfId="1519" applyNumberFormat="1" applyFont="1" applyFill="1" applyBorder="1" applyAlignment="1">
      <alignment horizontal="right" vertical="top"/>
    </xf>
    <xf numFmtId="167" fontId="11" fillId="0" borderId="14" xfId="1519" applyNumberFormat="1" applyFont="1" applyBorder="1" applyAlignment="1">
      <alignment horizontal="right" vertical="top"/>
    </xf>
    <xf numFmtId="168" fontId="11" fillId="0" borderId="0" xfId="1519" applyNumberFormat="1" applyFont="1" applyFill="1" applyBorder="1" applyAlignment="1">
      <alignment horizontal="right" vertical="top"/>
    </xf>
    <xf numFmtId="167" fontId="11" fillId="0" borderId="14" xfId="1519" applyNumberFormat="1" applyFont="1" applyFill="1" applyBorder="1" applyAlignment="1">
      <alignment horizontal="right" vertical="top"/>
    </xf>
    <xf numFmtId="168" fontId="11" fillId="0" borderId="15" xfId="1519" applyNumberFormat="1" applyFont="1" applyBorder="1" applyAlignment="1">
      <alignment horizontal="right" vertical="top"/>
    </xf>
    <xf numFmtId="168" fontId="11" fillId="0" borderId="16" xfId="1519" applyNumberFormat="1" applyFont="1" applyBorder="1" applyAlignment="1">
      <alignment horizontal="right" vertical="top"/>
    </xf>
    <xf numFmtId="166" fontId="11" fillId="0" borderId="20" xfId="1518" applyNumberFormat="1" applyFont="1" applyBorder="1" applyAlignment="1">
      <alignment horizontal="right" vertical="top"/>
    </xf>
    <xf numFmtId="166" fontId="11" fillId="0" borderId="18" xfId="1518" applyNumberFormat="1" applyFont="1" applyBorder="1" applyAlignment="1">
      <alignment horizontal="right" vertical="top"/>
    </xf>
    <xf numFmtId="166" fontId="44" fillId="0" borderId="24" xfId="1532" applyNumberFormat="1" applyFont="1" applyFill="1" applyBorder="1" applyAlignment="1">
      <alignment horizontal="right" vertical="center"/>
    </xf>
    <xf numFmtId="166" fontId="11" fillId="0" borderId="13" xfId="1518" applyNumberFormat="1" applyFont="1" applyBorder="1" applyAlignment="1">
      <alignment horizontal="right" vertical="top"/>
    </xf>
    <xf numFmtId="166" fontId="11" fillId="0" borderId="0" xfId="1518" applyNumberFormat="1" applyFont="1" applyBorder="1" applyAlignment="1">
      <alignment horizontal="right" vertical="top"/>
    </xf>
    <xf numFmtId="166" fontId="44" fillId="0" borderId="0" xfId="1536" applyNumberFormat="1" applyFont="1" applyFill="1" applyBorder="1" applyAlignment="1">
      <alignment horizontal="right" vertical="center"/>
    </xf>
    <xf numFmtId="167" fontId="44" fillId="0" borderId="0" xfId="1536" applyNumberFormat="1" applyFont="1" applyFill="1" applyBorder="1" applyAlignment="1">
      <alignment horizontal="right" vertical="center"/>
    </xf>
    <xf numFmtId="166" fontId="11" fillId="0" borderId="15" xfId="1518" applyNumberFormat="1" applyFont="1" applyBorder="1" applyAlignment="1">
      <alignment horizontal="right" vertical="top"/>
    </xf>
    <xf numFmtId="166" fontId="11" fillId="0" borderId="16" xfId="1518" applyNumberFormat="1" applyFont="1" applyBorder="1" applyAlignment="1">
      <alignment horizontal="right" vertical="top"/>
    </xf>
    <xf numFmtId="166" fontId="11" fillId="0" borderId="13" xfId="1518" applyNumberFormat="1" applyFont="1" applyFill="1" applyBorder="1" applyAlignment="1">
      <alignment horizontal="right" vertical="top"/>
    </xf>
    <xf numFmtId="166" fontId="11" fillId="0" borderId="0" xfId="1518" applyNumberFormat="1" applyFont="1" applyFill="1" applyBorder="1" applyAlignment="1">
      <alignment horizontal="right" vertical="top"/>
    </xf>
    <xf numFmtId="166" fontId="44" fillId="0" borderId="0" xfId="1538" applyNumberFormat="1" applyFont="1" applyFill="1" applyBorder="1" applyAlignment="1">
      <alignment horizontal="right" vertical="center"/>
    </xf>
    <xf numFmtId="166" fontId="44" fillId="0" borderId="16" xfId="1538" applyNumberFormat="1" applyFont="1" applyFill="1" applyBorder="1" applyAlignment="1">
      <alignment horizontal="right" vertical="center"/>
    </xf>
    <xf numFmtId="166" fontId="11" fillId="0" borderId="16" xfId="1518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wrapText="1"/>
    </xf>
    <xf numFmtId="0" fontId="8" fillId="0" borderId="22" xfId="0" applyFont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167" fontId="44" fillId="0" borderId="16" xfId="1538" applyNumberFormat="1" applyFont="1" applyFill="1" applyBorder="1" applyAlignment="1">
      <alignment horizontal="right" vertical="center"/>
    </xf>
    <xf numFmtId="167" fontId="8" fillId="0" borderId="17" xfId="0" applyNumberFormat="1" applyFont="1" applyFill="1" applyBorder="1" applyAlignment="1">
      <alignment horizontal="right"/>
    </xf>
    <xf numFmtId="168" fontId="11" fillId="0" borderId="14" xfId="1519" applyNumberFormat="1" applyFont="1" applyBorder="1" applyAlignment="1">
      <alignment horizontal="right" vertical="top"/>
    </xf>
    <xf numFmtId="168" fontId="11" fillId="0" borderId="12" xfId="1519" applyNumberFormat="1" applyFont="1" applyBorder="1" applyAlignment="1">
      <alignment horizontal="right" vertical="top"/>
    </xf>
    <xf numFmtId="0" fontId="3" fillId="0" borderId="0" xfId="810" applyFont="1"/>
    <xf numFmtId="0" fontId="3" fillId="0" borderId="0" xfId="820" applyFont="1" applyFill="1" applyBorder="1" applyAlignment="1"/>
    <xf numFmtId="0" fontId="3" fillId="0" borderId="0" xfId="810" applyFill="1"/>
    <xf numFmtId="0" fontId="3" fillId="0" borderId="0" xfId="810"/>
    <xf numFmtId="0" fontId="3" fillId="0" borderId="0" xfId="820"/>
    <xf numFmtId="0" fontId="4" fillId="0" borderId="0" xfId="810" applyFont="1" applyFill="1" applyBorder="1" applyAlignment="1"/>
    <xf numFmtId="0" fontId="4" fillId="0" borderId="10" xfId="810" applyFont="1" applyBorder="1" applyAlignment="1"/>
    <xf numFmtId="0" fontId="4" fillId="0" borderId="11" xfId="810" applyFont="1" applyBorder="1" applyAlignment="1"/>
    <xf numFmtId="0" fontId="4" fillId="0" borderId="11" xfId="810" applyFont="1" applyBorder="1" applyAlignment="1">
      <alignment horizontal="right"/>
    </xf>
    <xf numFmtId="0" fontId="4" fillId="0" borderId="18" xfId="810" applyFont="1" applyBorder="1" applyAlignment="1">
      <alignment horizontal="right"/>
    </xf>
    <xf numFmtId="0" fontId="4" fillId="0" borderId="12" xfId="810" applyFont="1" applyBorder="1" applyAlignment="1">
      <alignment horizontal="right"/>
    </xf>
    <xf numFmtId="0" fontId="4" fillId="0" borderId="12" xfId="810" applyFont="1" applyBorder="1"/>
    <xf numFmtId="0" fontId="4" fillId="0" borderId="10" xfId="810" applyFont="1" applyFill="1" applyBorder="1" applyAlignment="1">
      <alignment horizontal="left"/>
    </xf>
    <xf numFmtId="0" fontId="4" fillId="0" borderId="18" xfId="810" applyFont="1" applyBorder="1" applyAlignment="1"/>
    <xf numFmtId="0" fontId="3" fillId="0" borderId="0" xfId="810" applyBorder="1"/>
    <xf numFmtId="0" fontId="3" fillId="0" borderId="18" xfId="810" applyBorder="1" applyAlignment="1">
      <alignment horizontal="center"/>
    </xf>
    <xf numFmtId="0" fontId="3" fillId="0" borderId="12" xfId="810" applyBorder="1" applyAlignment="1">
      <alignment horizontal="center"/>
    </xf>
    <xf numFmtId="9" fontId="4" fillId="0" borderId="19" xfId="810" applyNumberFormat="1" applyFont="1" applyBorder="1"/>
    <xf numFmtId="0" fontId="4" fillId="0" borderId="0" xfId="810" applyFont="1" applyBorder="1"/>
    <xf numFmtId="3" fontId="4" fillId="0" borderId="10" xfId="810" applyNumberFormat="1" applyFont="1" applyFill="1" applyBorder="1" applyAlignment="1">
      <alignment horizontal="right"/>
    </xf>
    <xf numFmtId="3" fontId="4" fillId="0" borderId="11" xfId="810" applyNumberFormat="1" applyFont="1" applyFill="1" applyBorder="1" applyAlignment="1">
      <alignment horizontal="right"/>
    </xf>
    <xf numFmtId="3" fontId="4" fillId="0" borderId="12" xfId="810" applyNumberFormat="1" applyFont="1" applyFill="1" applyBorder="1" applyAlignment="1">
      <alignment horizontal="right"/>
    </xf>
    <xf numFmtId="1" fontId="4" fillId="0" borderId="14" xfId="810" applyNumberFormat="1" applyFont="1" applyBorder="1"/>
    <xf numFmtId="0" fontId="4" fillId="0" borderId="0" xfId="810" applyFont="1" applyFill="1" applyBorder="1" applyAlignment="1">
      <alignment horizontal="left"/>
    </xf>
    <xf numFmtId="3" fontId="7" fillId="0" borderId="13" xfId="810" applyNumberFormat="1" applyFont="1" applyBorder="1" applyAlignment="1">
      <alignment horizontal="right"/>
    </xf>
    <xf numFmtId="3" fontId="7" fillId="0" borderId="0" xfId="810" applyNumberFormat="1" applyFont="1" applyBorder="1" applyAlignment="1">
      <alignment horizontal="right"/>
    </xf>
    <xf numFmtId="3" fontId="7" fillId="0" borderId="14" xfId="810" applyNumberFormat="1" applyFont="1" applyBorder="1" applyAlignment="1">
      <alignment horizontal="right"/>
    </xf>
    <xf numFmtId="3" fontId="4" fillId="0" borderId="13" xfId="810" quotePrefix="1" applyNumberFormat="1" applyFont="1" applyBorder="1" applyAlignment="1">
      <alignment horizontal="right"/>
    </xf>
    <xf numFmtId="3" fontId="4" fillId="0" borderId="0" xfId="810" quotePrefix="1" applyNumberFormat="1" applyFont="1" applyBorder="1" applyAlignment="1">
      <alignment horizontal="right"/>
    </xf>
    <xf numFmtId="3" fontId="4" fillId="0" borderId="14" xfId="810" quotePrefix="1" applyNumberFormat="1" applyFont="1" applyBorder="1" applyAlignment="1">
      <alignment horizontal="right"/>
    </xf>
    <xf numFmtId="3" fontId="4" fillId="0" borderId="13" xfId="810" applyNumberFormat="1" applyFont="1" applyFill="1" applyBorder="1" applyAlignment="1">
      <alignment horizontal="right"/>
    </xf>
    <xf numFmtId="3" fontId="4" fillId="0" borderId="0" xfId="810" applyNumberFormat="1" applyFont="1" applyFill="1" applyBorder="1" applyAlignment="1">
      <alignment horizontal="right"/>
    </xf>
    <xf numFmtId="0" fontId="3" fillId="0" borderId="14" xfId="810" applyBorder="1"/>
    <xf numFmtId="3" fontId="4" fillId="0" borderId="14" xfId="810" applyNumberFormat="1" applyFont="1" applyFill="1" applyBorder="1" applyAlignment="1">
      <alignment horizontal="right"/>
    </xf>
    <xf numFmtId="0" fontId="4" fillId="0" borderId="0" xfId="810" applyFont="1" applyBorder="1" applyAlignment="1">
      <alignment horizontal="left"/>
    </xf>
    <xf numFmtId="3" fontId="4" fillId="0" borderId="13" xfId="810" applyNumberFormat="1" applyFont="1" applyBorder="1"/>
    <xf numFmtId="3" fontId="4" fillId="0" borderId="0" xfId="810" applyNumberFormat="1" applyFont="1" applyBorder="1"/>
    <xf numFmtId="3" fontId="4" fillId="0" borderId="14" xfId="810" applyNumberFormat="1" applyFont="1" applyBorder="1"/>
    <xf numFmtId="166" fontId="4" fillId="0" borderId="13" xfId="810" applyNumberFormat="1" applyFont="1" applyFill="1" applyBorder="1" applyAlignment="1">
      <alignment horizontal="right"/>
    </xf>
    <xf numFmtId="166" fontId="4" fillId="0" borderId="0" xfId="810" applyNumberFormat="1" applyFont="1" applyFill="1" applyBorder="1" applyAlignment="1">
      <alignment horizontal="right"/>
    </xf>
    <xf numFmtId="166" fontId="4" fillId="0" borderId="14" xfId="810" applyNumberFormat="1" applyFont="1" applyFill="1" applyBorder="1" applyAlignment="1">
      <alignment horizontal="right"/>
    </xf>
    <xf numFmtId="166" fontId="4" fillId="0" borderId="13" xfId="810" applyNumberFormat="1" applyFont="1" applyBorder="1" applyAlignment="1">
      <alignment horizontal="right"/>
    </xf>
    <xf numFmtId="166" fontId="4" fillId="0" borderId="0" xfId="810" applyNumberFormat="1" applyFont="1" applyBorder="1" applyAlignment="1">
      <alignment horizontal="right"/>
    </xf>
    <xf numFmtId="166" fontId="4" fillId="0" borderId="14" xfId="810" applyNumberFormat="1" applyFont="1" applyBorder="1" applyAlignment="1">
      <alignment horizontal="right"/>
    </xf>
    <xf numFmtId="0" fontId="3" fillId="0" borderId="0" xfId="820" applyFont="1" applyFill="1" applyBorder="1" applyAlignment="1">
      <alignment horizontal="left"/>
    </xf>
    <xf numFmtId="3" fontId="4" fillId="0" borderId="13" xfId="810" applyNumberFormat="1" applyFont="1" applyBorder="1" applyAlignment="1">
      <alignment horizontal="right"/>
    </xf>
    <xf numFmtId="3" fontId="4" fillId="0" borderId="0" xfId="810" applyNumberFormat="1" applyFont="1" applyBorder="1" applyAlignment="1">
      <alignment horizontal="right"/>
    </xf>
    <xf numFmtId="3" fontId="4" fillId="0" borderId="14" xfId="810" applyNumberFormat="1" applyFont="1" applyBorder="1" applyAlignment="1">
      <alignment horizontal="right"/>
    </xf>
    <xf numFmtId="0" fontId="4" fillId="0" borderId="13" xfId="810" applyNumberFormat="1" applyFont="1" applyBorder="1" applyAlignment="1">
      <alignment horizontal="right"/>
    </xf>
    <xf numFmtId="0" fontId="4" fillId="0" borderId="0" xfId="810" applyNumberFormat="1" applyFont="1" applyBorder="1" applyAlignment="1">
      <alignment horizontal="right"/>
    </xf>
    <xf numFmtId="0" fontId="4" fillId="0" borderId="14" xfId="810" applyNumberFormat="1" applyFont="1" applyBorder="1" applyAlignment="1">
      <alignment horizontal="right"/>
    </xf>
    <xf numFmtId="166" fontId="4" fillId="0" borderId="15" xfId="810" applyNumberFormat="1" applyFont="1" applyBorder="1" applyAlignment="1">
      <alignment horizontal="right"/>
    </xf>
    <xf numFmtId="166" fontId="4" fillId="0" borderId="16" xfId="810" applyNumberFormat="1" applyFont="1" applyBorder="1" applyAlignment="1">
      <alignment horizontal="right"/>
    </xf>
    <xf numFmtId="166" fontId="4" fillId="0" borderId="17" xfId="810" applyNumberFormat="1" applyFont="1" applyBorder="1" applyAlignment="1">
      <alignment horizontal="right"/>
    </xf>
    <xf numFmtId="166" fontId="4" fillId="0" borderId="20" xfId="810" applyNumberFormat="1" applyFont="1" applyBorder="1" applyAlignment="1">
      <alignment horizontal="left"/>
    </xf>
    <xf numFmtId="166" fontId="4" fillId="0" borderId="18" xfId="810" applyNumberFormat="1" applyFont="1" applyBorder="1" applyAlignment="1">
      <alignment horizontal="right"/>
    </xf>
    <xf numFmtId="166" fontId="4" fillId="0" borderId="19" xfId="810" applyNumberFormat="1" applyFont="1" applyBorder="1" applyAlignment="1">
      <alignment horizontal="right"/>
    </xf>
    <xf numFmtId="0" fontId="3" fillId="0" borderId="10" xfId="810" applyBorder="1"/>
    <xf numFmtId="166" fontId="4" fillId="0" borderId="11" xfId="810" applyNumberFormat="1" applyFont="1" applyBorder="1" applyAlignment="1">
      <alignment horizontal="right"/>
    </xf>
    <xf numFmtId="3" fontId="4" fillId="0" borderId="15" xfId="810" applyNumberFormat="1" applyFont="1" applyBorder="1"/>
    <xf numFmtId="3" fontId="4" fillId="0" borderId="16" xfId="810" applyNumberFormat="1" applyFont="1" applyBorder="1"/>
    <xf numFmtId="3" fontId="45" fillId="0" borderId="17" xfId="810" applyNumberFormat="1" applyFont="1" applyBorder="1"/>
    <xf numFmtId="1" fontId="4" fillId="0" borderId="17" xfId="810" applyNumberFormat="1" applyFont="1" applyBorder="1"/>
    <xf numFmtId="0" fontId="3" fillId="0" borderId="13" xfId="820" applyFont="1" applyFill="1" applyBorder="1" applyAlignment="1">
      <alignment horizontal="right" vertical="center" wrapText="1"/>
    </xf>
    <xf numFmtId="1" fontId="3" fillId="0" borderId="0" xfId="820" applyNumberFormat="1" applyFont="1" applyFill="1" applyBorder="1" applyAlignment="1">
      <alignment horizontal="right" vertical="center" wrapText="1"/>
    </xf>
    <xf numFmtId="1" fontId="3" fillId="0" borderId="11" xfId="820" applyNumberFormat="1" applyFont="1" applyFill="1" applyBorder="1" applyAlignment="1">
      <alignment horizontal="right" vertical="center" wrapText="1"/>
    </xf>
    <xf numFmtId="0" fontId="3" fillId="0" borderId="11" xfId="810" applyBorder="1"/>
    <xf numFmtId="0" fontId="3" fillId="0" borderId="0" xfId="820" applyFont="1" applyBorder="1" applyAlignment="1"/>
    <xf numFmtId="0" fontId="3" fillId="0" borderId="13" xfId="820" applyFont="1" applyBorder="1"/>
    <xf numFmtId="0" fontId="3" fillId="0" borderId="0" xfId="820" applyFont="1"/>
    <xf numFmtId="0" fontId="3" fillId="0" borderId="0" xfId="820" applyFont="1" applyBorder="1"/>
    <xf numFmtId="0" fontId="3" fillId="0" borderId="16" xfId="810" applyBorder="1"/>
    <xf numFmtId="1" fontId="3" fillId="0" borderId="10" xfId="820" applyNumberFormat="1" applyFont="1" applyBorder="1"/>
    <xf numFmtId="1" fontId="3" fillId="0" borderId="11" xfId="820" applyNumberFormat="1" applyFont="1" applyBorder="1"/>
    <xf numFmtId="1" fontId="3" fillId="0" borderId="0" xfId="820" applyNumberFormat="1" applyFont="1" applyBorder="1"/>
    <xf numFmtId="1" fontId="3" fillId="0" borderId="12" xfId="820" applyNumberFormat="1" applyFont="1" applyBorder="1"/>
    <xf numFmtId="1" fontId="3" fillId="0" borderId="13" xfId="820" applyNumberFormat="1" applyFont="1" applyBorder="1"/>
    <xf numFmtId="1" fontId="3" fillId="0" borderId="14" xfId="820" applyNumberFormat="1" applyFont="1" applyBorder="1"/>
    <xf numFmtId="1" fontId="3" fillId="0" borderId="15" xfId="820" applyNumberFormat="1" applyFont="1" applyBorder="1"/>
    <xf numFmtId="1" fontId="3" fillId="0" borderId="16" xfId="820" applyNumberFormat="1" applyFont="1" applyBorder="1"/>
    <xf numFmtId="1" fontId="3" fillId="0" borderId="17" xfId="820" applyNumberFormat="1" applyFont="1" applyBorder="1"/>
    <xf numFmtId="0" fontId="3" fillId="0" borderId="0" xfId="820" applyFont="1" applyFill="1" applyBorder="1" applyAlignment="1">
      <alignment horizontal="right" vertical="center" wrapText="1"/>
    </xf>
    <xf numFmtId="0" fontId="3" fillId="0" borderId="0" xfId="820" applyFont="1" applyFill="1" applyAlignment="1"/>
    <xf numFmtId="166" fontId="3" fillId="0" borderId="0" xfId="820" applyNumberFormat="1" applyFont="1" applyFill="1" applyBorder="1" applyAlignment="1">
      <alignment horizontal="right"/>
    </xf>
    <xf numFmtId="0" fontId="3" fillId="0" borderId="0" xfId="820" applyFont="1" applyFill="1"/>
    <xf numFmtId="2" fontId="41" fillId="0" borderId="0" xfId="0" applyNumberFormat="1" applyFont="1" applyFill="1"/>
    <xf numFmtId="172" fontId="8" fillId="0" borderId="0" xfId="547" applyNumberFormat="1" applyFont="1" applyFill="1"/>
    <xf numFmtId="172" fontId="8" fillId="0" borderId="10" xfId="547" applyNumberFormat="1" applyFont="1" applyFill="1" applyBorder="1" applyAlignment="1">
      <alignment horizontal="right"/>
    </xf>
    <xf numFmtId="172" fontId="8" fillId="0" borderId="11" xfId="547" applyNumberFormat="1" applyFont="1" applyFill="1" applyBorder="1" applyAlignment="1">
      <alignment horizontal="right"/>
    </xf>
    <xf numFmtId="172" fontId="8" fillId="0" borderId="12" xfId="547" applyNumberFormat="1" applyFont="1" applyFill="1" applyBorder="1" applyAlignment="1">
      <alignment horizontal="right"/>
    </xf>
    <xf numFmtId="172" fontId="8" fillId="0" borderId="13" xfId="547" applyNumberFormat="1" applyFont="1" applyFill="1" applyBorder="1" applyAlignment="1">
      <alignment horizontal="right"/>
    </xf>
    <xf numFmtId="172" fontId="8" fillId="0" borderId="0" xfId="547" applyNumberFormat="1" applyFont="1" applyFill="1" applyBorder="1" applyAlignment="1">
      <alignment horizontal="right"/>
    </xf>
    <xf numFmtId="172" fontId="8" fillId="0" borderId="14" xfId="547" applyNumberFormat="1" applyFont="1" applyFill="1" applyBorder="1" applyAlignment="1">
      <alignment horizontal="right"/>
    </xf>
    <xf numFmtId="172" fontId="8" fillId="0" borderId="20" xfId="547" applyNumberFormat="1" applyFont="1" applyFill="1" applyBorder="1" applyAlignment="1">
      <alignment horizontal="right"/>
    </xf>
    <xf numFmtId="172" fontId="8" fillId="0" borderId="18" xfId="547" applyNumberFormat="1" applyFont="1" applyFill="1" applyBorder="1" applyAlignment="1">
      <alignment horizontal="right"/>
    </xf>
    <xf numFmtId="172" fontId="8" fillId="0" borderId="19" xfId="547" applyNumberFormat="1" applyFont="1" applyFill="1" applyBorder="1" applyAlignment="1">
      <alignment horizontal="right"/>
    </xf>
    <xf numFmtId="172" fontId="8" fillId="0" borderId="15" xfId="547" applyNumberFormat="1" applyFont="1" applyFill="1" applyBorder="1" applyAlignment="1">
      <alignment horizontal="right"/>
    </xf>
    <xf numFmtId="172" fontId="8" fillId="0" borderId="16" xfId="547" applyNumberFormat="1" applyFont="1" applyFill="1" applyBorder="1" applyAlignment="1">
      <alignment horizontal="right"/>
    </xf>
    <xf numFmtId="172" fontId="8" fillId="0" borderId="17" xfId="547" applyNumberFormat="1" applyFont="1" applyFill="1" applyBorder="1" applyAlignment="1">
      <alignment horizontal="right"/>
    </xf>
    <xf numFmtId="0" fontId="3" fillId="0" borderId="0" xfId="561" applyFont="1" applyFill="1" applyAlignment="1">
      <alignment horizontal="left"/>
    </xf>
    <xf numFmtId="0" fontId="3" fillId="0" borderId="13" xfId="0" applyFont="1" applyBorder="1" applyAlignment="1">
      <alignment horizontal="left"/>
    </xf>
    <xf numFmtId="0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1172" applyFont="1" applyAlignment="1">
      <alignment horizontal="left" vertical="top"/>
    </xf>
    <xf numFmtId="0" fontId="3" fillId="0" borderId="0" xfId="820" applyFont="1" applyFill="1" applyBorder="1" applyAlignment="1">
      <alignment horizontal="left" vertical="top"/>
    </xf>
    <xf numFmtId="0" fontId="3" fillId="0" borderId="0" xfId="820" applyFont="1" applyAlignment="1">
      <alignment horizontal="left" vertical="top"/>
    </xf>
    <xf numFmtId="0" fontId="4" fillId="0" borderId="14" xfId="81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8" fillId="0" borderId="0" xfId="0" applyFont="1" applyFill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14" xfId="0" applyNumberFormat="1" applyFont="1" applyBorder="1" applyAlignment="1">
      <alignment horizontal="right"/>
    </xf>
    <xf numFmtId="166" fontId="3" fillId="0" borderId="15" xfId="0" applyNumberFormat="1" applyFont="1" applyBorder="1" applyAlignment="1">
      <alignment horizontal="right"/>
    </xf>
    <xf numFmtId="166" fontId="3" fillId="0" borderId="16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0" fontId="3" fillId="0" borderId="0" xfId="0" applyFont="1" applyFill="1"/>
    <xf numFmtId="0" fontId="8" fillId="0" borderId="0" xfId="0" applyFont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3" fontId="8" fillId="0" borderId="20" xfId="0" applyNumberFormat="1" applyFont="1" applyFill="1" applyBorder="1" applyAlignment="1">
      <alignment horizontal="left"/>
    </xf>
    <xf numFmtId="3" fontId="8" fillId="0" borderId="18" xfId="0" applyNumberFormat="1" applyFont="1" applyFill="1" applyBorder="1" applyAlignment="1">
      <alignment horizontal="left"/>
    </xf>
    <xf numFmtId="3" fontId="8" fillId="0" borderId="19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left"/>
    </xf>
    <xf numFmtId="166" fontId="8" fillId="0" borderId="18" xfId="0" applyNumberFormat="1" applyFont="1" applyFill="1" applyBorder="1" applyAlignment="1">
      <alignment horizontal="left"/>
    </xf>
    <xf numFmtId="166" fontId="8" fillId="0" borderId="19" xfId="0" applyNumberFormat="1" applyFont="1" applyFill="1" applyBorder="1" applyAlignment="1">
      <alignment horizontal="left"/>
    </xf>
    <xf numFmtId="167" fontId="8" fillId="0" borderId="20" xfId="0" applyNumberFormat="1" applyFont="1" applyBorder="1" applyAlignment="1">
      <alignment horizontal="left"/>
    </xf>
    <xf numFmtId="167" fontId="8" fillId="0" borderId="18" xfId="0" applyNumberFormat="1" applyFont="1" applyBorder="1" applyAlignment="1">
      <alignment horizontal="left"/>
    </xf>
    <xf numFmtId="167" fontId="8" fillId="0" borderId="19" xfId="0" applyNumberFormat="1" applyFont="1" applyBorder="1" applyAlignment="1">
      <alignment horizontal="left"/>
    </xf>
    <xf numFmtId="166" fontId="8" fillId="0" borderId="20" xfId="0" applyNumberFormat="1" applyFont="1" applyBorder="1" applyAlignment="1">
      <alignment horizontal="left" vertical="top" wrapText="1"/>
    </xf>
    <xf numFmtId="166" fontId="8" fillId="0" borderId="18" xfId="0" applyNumberFormat="1" applyFont="1" applyBorder="1" applyAlignment="1">
      <alignment horizontal="left" vertical="top" wrapText="1"/>
    </xf>
    <xf numFmtId="166" fontId="8" fillId="0" borderId="19" xfId="0" applyNumberFormat="1" applyFont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166" fontId="8" fillId="0" borderId="15" xfId="0" applyNumberFormat="1" applyFont="1" applyBorder="1" applyAlignment="1">
      <alignment horizontal="left"/>
    </xf>
    <xf numFmtId="166" fontId="8" fillId="0" borderId="16" xfId="0" applyNumberFormat="1" applyFont="1" applyBorder="1" applyAlignment="1">
      <alignment horizontal="left"/>
    </xf>
    <xf numFmtId="166" fontId="8" fillId="0" borderId="17" xfId="0" applyNumberFormat="1" applyFont="1" applyBorder="1" applyAlignment="1">
      <alignment horizontal="left"/>
    </xf>
    <xf numFmtId="0" fontId="8" fillId="0" borderId="20" xfId="1172" applyFont="1" applyFill="1" applyBorder="1" applyAlignment="1">
      <alignment horizontal="left"/>
    </xf>
    <xf numFmtId="0" fontId="8" fillId="0" borderId="18" xfId="1172" applyFont="1" applyFill="1" applyBorder="1" applyAlignment="1">
      <alignment horizontal="left"/>
    </xf>
    <xf numFmtId="0" fontId="8" fillId="0" borderId="19" xfId="1172" applyFont="1" applyFill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0" borderId="20" xfId="0" applyFont="1" applyBorder="1" applyAlignment="1">
      <alignment horizontal="centerContinuous"/>
    </xf>
    <xf numFmtId="0" fontId="8" fillId="0" borderId="18" xfId="0" applyFont="1" applyBorder="1" applyAlignment="1">
      <alignment horizontal="centerContinuous"/>
    </xf>
    <xf numFmtId="0" fontId="8" fillId="0" borderId="19" xfId="0" applyFont="1" applyBorder="1" applyAlignment="1">
      <alignment horizontal="centerContinuous"/>
    </xf>
    <xf numFmtId="0" fontId="8" fillId="0" borderId="20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0" xfId="0" applyFont="1" applyAlignment="1">
      <alignment horizontal="left" vertical="top" wrapText="1"/>
    </xf>
    <xf numFmtId="0" fontId="8" fillId="0" borderId="20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0" fontId="8" fillId="0" borderId="0" xfId="1172" applyFont="1" applyAlignment="1">
      <alignment horizontal="left" vertical="top" wrapText="1"/>
    </xf>
    <xf numFmtId="0" fontId="8" fillId="0" borderId="20" xfId="0" applyFont="1" applyBorder="1" applyAlignment="1"/>
    <xf numFmtId="0" fontId="8" fillId="0" borderId="18" xfId="0" applyFont="1" applyBorder="1" applyAlignment="1"/>
    <xf numFmtId="166" fontId="8" fillId="0" borderId="20" xfId="0" applyNumberFormat="1" applyFont="1" applyBorder="1" applyAlignment="1">
      <alignment horizontal="left" vertical="top" wrapText="1"/>
    </xf>
    <xf numFmtId="166" fontId="8" fillId="0" borderId="18" xfId="0" applyNumberFormat="1" applyFont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</cellXfs>
  <cellStyles count="1617">
    <cellStyle name="20% - Accent1 2" xfId="1"/>
    <cellStyle name="20% - Accent1 3" xfId="2"/>
    <cellStyle name="20% - Accent1 3 2" xfId="3"/>
    <cellStyle name="20% - Accent1 3 2 2" xfId="4"/>
    <cellStyle name="20% - Accent1 3 2 2 2" xfId="5"/>
    <cellStyle name="20% - Accent1 3 2 3" xfId="6"/>
    <cellStyle name="20% - Accent1 3 2 3 2" xfId="7"/>
    <cellStyle name="20% - Accent1 3 2 4" xfId="8"/>
    <cellStyle name="20% - Accent1 3 2 4 2" xfId="9"/>
    <cellStyle name="20% - Accent1 3 2 5" xfId="10"/>
    <cellStyle name="20% - Accent1 3 2 6" xfId="11"/>
    <cellStyle name="20% - Accent1 3 3" xfId="12"/>
    <cellStyle name="20% - Accent1 3 3 2" xfId="13"/>
    <cellStyle name="20% - Accent1 3 3 2 2" xfId="14"/>
    <cellStyle name="20% - Accent1 3 3 3" xfId="15"/>
    <cellStyle name="20% - Accent1 3 3 3 2" xfId="16"/>
    <cellStyle name="20% - Accent1 3 3 4" xfId="17"/>
    <cellStyle name="20% - Accent1 3 3 4 2" xfId="18"/>
    <cellStyle name="20% - Accent1 3 3 5" xfId="19"/>
    <cellStyle name="20% - Accent1 3 3 6" xfId="20"/>
    <cellStyle name="20% - Accent1 3 4" xfId="21"/>
    <cellStyle name="20% - Accent1 3 4 2" xfId="22"/>
    <cellStyle name="20% - Accent1 3 5" xfId="23"/>
    <cellStyle name="20% - Accent1 3 5 2" xfId="24"/>
    <cellStyle name="20% - Accent1 3 6" xfId="25"/>
    <cellStyle name="20% - Accent1 3 6 2" xfId="26"/>
    <cellStyle name="20% - Accent1 3 7" xfId="27"/>
    <cellStyle name="20% - Accent1 3 8" xfId="28"/>
    <cellStyle name="20% - Accent1 4" xfId="29"/>
    <cellStyle name="20% - Accent1 4 2" xfId="30"/>
    <cellStyle name="20% - Accent1 4 2 2" xfId="31"/>
    <cellStyle name="20% - Accent1 4 3" xfId="32"/>
    <cellStyle name="20% - Accent1 4 3 2" xfId="33"/>
    <cellStyle name="20% - Accent1 4 4" xfId="34"/>
    <cellStyle name="20% - Accent1 4 4 2" xfId="35"/>
    <cellStyle name="20% - Accent1 4 5" xfId="36"/>
    <cellStyle name="20% - Accent1 4 6" xfId="37"/>
    <cellStyle name="20% - Accent1 5" xfId="38"/>
    <cellStyle name="20% - Accent1 6" xfId="39"/>
    <cellStyle name="20% - Accent1 6 2" xfId="40"/>
    <cellStyle name="20% - Accent1 7" xfId="41"/>
    <cellStyle name="20% - Accent1 7 2" xfId="42"/>
    <cellStyle name="20% - Accent2 2" xfId="43"/>
    <cellStyle name="20% - Accent2 3" xfId="44"/>
    <cellStyle name="20% - Accent2 3 2" xfId="45"/>
    <cellStyle name="20% - Accent2 3 2 2" xfId="46"/>
    <cellStyle name="20% - Accent2 3 2 2 2" xfId="47"/>
    <cellStyle name="20% - Accent2 3 2 3" xfId="48"/>
    <cellStyle name="20% - Accent2 3 2 3 2" xfId="49"/>
    <cellStyle name="20% - Accent2 3 2 4" xfId="50"/>
    <cellStyle name="20% - Accent2 3 2 4 2" xfId="51"/>
    <cellStyle name="20% - Accent2 3 2 5" xfId="52"/>
    <cellStyle name="20% - Accent2 3 2 6" xfId="53"/>
    <cellStyle name="20% - Accent2 3 3" xfId="54"/>
    <cellStyle name="20% - Accent2 3 3 2" xfId="55"/>
    <cellStyle name="20% - Accent2 3 3 2 2" xfId="56"/>
    <cellStyle name="20% - Accent2 3 3 3" xfId="57"/>
    <cellStyle name="20% - Accent2 3 3 3 2" xfId="58"/>
    <cellStyle name="20% - Accent2 3 3 4" xfId="59"/>
    <cellStyle name="20% - Accent2 3 3 4 2" xfId="60"/>
    <cellStyle name="20% - Accent2 3 3 5" xfId="61"/>
    <cellStyle name="20% - Accent2 3 3 6" xfId="62"/>
    <cellStyle name="20% - Accent2 3 4" xfId="63"/>
    <cellStyle name="20% - Accent2 3 4 2" xfId="64"/>
    <cellStyle name="20% - Accent2 3 5" xfId="65"/>
    <cellStyle name="20% - Accent2 3 5 2" xfId="66"/>
    <cellStyle name="20% - Accent2 3 6" xfId="67"/>
    <cellStyle name="20% - Accent2 3 6 2" xfId="68"/>
    <cellStyle name="20% - Accent2 3 7" xfId="69"/>
    <cellStyle name="20% - Accent2 3 8" xfId="70"/>
    <cellStyle name="20% - Accent2 4" xfId="71"/>
    <cellStyle name="20% - Accent2 4 2" xfId="72"/>
    <cellStyle name="20% - Accent2 4 2 2" xfId="73"/>
    <cellStyle name="20% - Accent2 4 3" xfId="74"/>
    <cellStyle name="20% - Accent2 4 3 2" xfId="75"/>
    <cellStyle name="20% - Accent2 4 4" xfId="76"/>
    <cellStyle name="20% - Accent2 4 4 2" xfId="77"/>
    <cellStyle name="20% - Accent2 4 5" xfId="78"/>
    <cellStyle name="20% - Accent2 4 6" xfId="79"/>
    <cellStyle name="20% - Accent2 5" xfId="80"/>
    <cellStyle name="20% - Accent2 6" xfId="81"/>
    <cellStyle name="20% - Accent2 6 2" xfId="82"/>
    <cellStyle name="20% - Accent2 7" xfId="83"/>
    <cellStyle name="20% - Accent2 7 2" xfId="84"/>
    <cellStyle name="20% - Accent3 2" xfId="85"/>
    <cellStyle name="20% - Accent3 3" xfId="86"/>
    <cellStyle name="20% - Accent3 3 2" xfId="87"/>
    <cellStyle name="20% - Accent3 3 2 2" xfId="88"/>
    <cellStyle name="20% - Accent3 3 2 2 2" xfId="89"/>
    <cellStyle name="20% - Accent3 3 2 3" xfId="90"/>
    <cellStyle name="20% - Accent3 3 2 3 2" xfId="91"/>
    <cellStyle name="20% - Accent3 3 2 4" xfId="92"/>
    <cellStyle name="20% - Accent3 3 2 4 2" xfId="93"/>
    <cellStyle name="20% - Accent3 3 2 5" xfId="94"/>
    <cellStyle name="20% - Accent3 3 2 6" xfId="95"/>
    <cellStyle name="20% - Accent3 3 3" xfId="96"/>
    <cellStyle name="20% - Accent3 3 3 2" xfId="97"/>
    <cellStyle name="20% - Accent3 3 3 2 2" xfId="98"/>
    <cellStyle name="20% - Accent3 3 3 3" xfId="99"/>
    <cellStyle name="20% - Accent3 3 3 3 2" xfId="100"/>
    <cellStyle name="20% - Accent3 3 3 4" xfId="101"/>
    <cellStyle name="20% - Accent3 3 3 4 2" xfId="102"/>
    <cellStyle name="20% - Accent3 3 3 5" xfId="103"/>
    <cellStyle name="20% - Accent3 3 3 6" xfId="104"/>
    <cellStyle name="20% - Accent3 3 4" xfId="105"/>
    <cellStyle name="20% - Accent3 3 4 2" xfId="106"/>
    <cellStyle name="20% - Accent3 3 5" xfId="107"/>
    <cellStyle name="20% - Accent3 3 5 2" xfId="108"/>
    <cellStyle name="20% - Accent3 3 6" xfId="109"/>
    <cellStyle name="20% - Accent3 3 6 2" xfId="110"/>
    <cellStyle name="20% - Accent3 3 7" xfId="111"/>
    <cellStyle name="20% - Accent3 3 8" xfId="112"/>
    <cellStyle name="20% - Accent3 4" xfId="113"/>
    <cellStyle name="20% - Accent3 4 2" xfId="114"/>
    <cellStyle name="20% - Accent3 4 2 2" xfId="115"/>
    <cellStyle name="20% - Accent3 4 3" xfId="116"/>
    <cellStyle name="20% - Accent3 4 3 2" xfId="117"/>
    <cellStyle name="20% - Accent3 4 4" xfId="118"/>
    <cellStyle name="20% - Accent3 4 4 2" xfId="119"/>
    <cellStyle name="20% - Accent3 4 5" xfId="120"/>
    <cellStyle name="20% - Accent3 4 6" xfId="121"/>
    <cellStyle name="20% - Accent3 5" xfId="122"/>
    <cellStyle name="20% - Accent3 6" xfId="123"/>
    <cellStyle name="20% - Accent3 6 2" xfId="124"/>
    <cellStyle name="20% - Accent3 7" xfId="125"/>
    <cellStyle name="20% - Accent3 7 2" xfId="126"/>
    <cellStyle name="20% - Accent4 2" xfId="127"/>
    <cellStyle name="20% - Accent4 3" xfId="128"/>
    <cellStyle name="20% - Accent4 3 2" xfId="129"/>
    <cellStyle name="20% - Accent4 3 2 2" xfId="130"/>
    <cellStyle name="20% - Accent4 3 2 2 2" xfId="131"/>
    <cellStyle name="20% - Accent4 3 2 3" xfId="132"/>
    <cellStyle name="20% - Accent4 3 2 3 2" xfId="133"/>
    <cellStyle name="20% - Accent4 3 2 4" xfId="134"/>
    <cellStyle name="20% - Accent4 3 2 4 2" xfId="135"/>
    <cellStyle name="20% - Accent4 3 2 5" xfId="136"/>
    <cellStyle name="20% - Accent4 3 2 6" xfId="137"/>
    <cellStyle name="20% - Accent4 3 3" xfId="138"/>
    <cellStyle name="20% - Accent4 3 3 2" xfId="139"/>
    <cellStyle name="20% - Accent4 3 3 2 2" xfId="140"/>
    <cellStyle name="20% - Accent4 3 3 3" xfId="141"/>
    <cellStyle name="20% - Accent4 3 3 3 2" xfId="142"/>
    <cellStyle name="20% - Accent4 3 3 4" xfId="143"/>
    <cellStyle name="20% - Accent4 3 3 4 2" xfId="144"/>
    <cellStyle name="20% - Accent4 3 3 5" xfId="145"/>
    <cellStyle name="20% - Accent4 3 3 6" xfId="146"/>
    <cellStyle name="20% - Accent4 3 4" xfId="147"/>
    <cellStyle name="20% - Accent4 3 4 2" xfId="148"/>
    <cellStyle name="20% - Accent4 3 5" xfId="149"/>
    <cellStyle name="20% - Accent4 3 5 2" xfId="150"/>
    <cellStyle name="20% - Accent4 3 6" xfId="151"/>
    <cellStyle name="20% - Accent4 3 6 2" xfId="152"/>
    <cellStyle name="20% - Accent4 3 7" xfId="153"/>
    <cellStyle name="20% - Accent4 3 8" xfId="154"/>
    <cellStyle name="20% - Accent4 4" xfId="155"/>
    <cellStyle name="20% - Accent4 4 2" xfId="156"/>
    <cellStyle name="20% - Accent4 4 2 2" xfId="157"/>
    <cellStyle name="20% - Accent4 4 3" xfId="158"/>
    <cellStyle name="20% - Accent4 4 3 2" xfId="159"/>
    <cellStyle name="20% - Accent4 4 4" xfId="160"/>
    <cellStyle name="20% - Accent4 4 4 2" xfId="161"/>
    <cellStyle name="20% - Accent4 4 5" xfId="162"/>
    <cellStyle name="20% - Accent4 4 6" xfId="163"/>
    <cellStyle name="20% - Accent4 5" xfId="164"/>
    <cellStyle name="20% - Accent4 6" xfId="165"/>
    <cellStyle name="20% - Accent4 6 2" xfId="166"/>
    <cellStyle name="20% - Accent4 7" xfId="167"/>
    <cellStyle name="20% - Accent4 7 2" xfId="168"/>
    <cellStyle name="20% - Accent5 2" xfId="169"/>
    <cellStyle name="20% - Accent5 3" xfId="170"/>
    <cellStyle name="20% - Accent5 3 2" xfId="171"/>
    <cellStyle name="20% - Accent5 3 2 2" xfId="172"/>
    <cellStyle name="20% - Accent5 3 2 2 2" xfId="173"/>
    <cellStyle name="20% - Accent5 3 2 3" xfId="174"/>
    <cellStyle name="20% - Accent5 3 2 3 2" xfId="175"/>
    <cellStyle name="20% - Accent5 3 2 4" xfId="176"/>
    <cellStyle name="20% - Accent5 3 2 4 2" xfId="177"/>
    <cellStyle name="20% - Accent5 3 2 5" xfId="178"/>
    <cellStyle name="20% - Accent5 3 2 6" xfId="179"/>
    <cellStyle name="20% - Accent5 3 3" xfId="180"/>
    <cellStyle name="20% - Accent5 3 3 2" xfId="181"/>
    <cellStyle name="20% - Accent5 3 3 2 2" xfId="182"/>
    <cellStyle name="20% - Accent5 3 3 3" xfId="183"/>
    <cellStyle name="20% - Accent5 3 3 3 2" xfId="184"/>
    <cellStyle name="20% - Accent5 3 3 4" xfId="185"/>
    <cellStyle name="20% - Accent5 3 3 4 2" xfId="186"/>
    <cellStyle name="20% - Accent5 3 3 5" xfId="187"/>
    <cellStyle name="20% - Accent5 3 3 6" xfId="188"/>
    <cellStyle name="20% - Accent5 3 4" xfId="189"/>
    <cellStyle name="20% - Accent5 3 4 2" xfId="190"/>
    <cellStyle name="20% - Accent5 3 5" xfId="191"/>
    <cellStyle name="20% - Accent5 3 5 2" xfId="192"/>
    <cellStyle name="20% - Accent5 3 6" xfId="193"/>
    <cellStyle name="20% - Accent5 3 6 2" xfId="194"/>
    <cellStyle name="20% - Accent5 3 7" xfId="195"/>
    <cellStyle name="20% - Accent5 3 8" xfId="196"/>
    <cellStyle name="20% - Accent5 4" xfId="197"/>
    <cellStyle name="20% - Accent5 4 2" xfId="198"/>
    <cellStyle name="20% - Accent5 4 2 2" xfId="199"/>
    <cellStyle name="20% - Accent5 4 3" xfId="200"/>
    <cellStyle name="20% - Accent5 4 3 2" xfId="201"/>
    <cellStyle name="20% - Accent5 4 4" xfId="202"/>
    <cellStyle name="20% - Accent5 4 4 2" xfId="203"/>
    <cellStyle name="20% - Accent5 4 5" xfId="204"/>
    <cellStyle name="20% - Accent5 4 6" xfId="205"/>
    <cellStyle name="20% - Accent5 5" xfId="206"/>
    <cellStyle name="20% - Accent5 6" xfId="207"/>
    <cellStyle name="20% - Accent5 6 2" xfId="208"/>
    <cellStyle name="20% - Accent5 7" xfId="209"/>
    <cellStyle name="20% - Accent5 7 2" xfId="210"/>
    <cellStyle name="20% - Accent6 2" xfId="211"/>
    <cellStyle name="20% - Accent6 3" xfId="212"/>
    <cellStyle name="20% - Accent6 3 2" xfId="213"/>
    <cellStyle name="20% - Accent6 3 2 2" xfId="214"/>
    <cellStyle name="20% - Accent6 3 2 2 2" xfId="215"/>
    <cellStyle name="20% - Accent6 3 2 3" xfId="216"/>
    <cellStyle name="20% - Accent6 3 2 3 2" xfId="217"/>
    <cellStyle name="20% - Accent6 3 2 4" xfId="218"/>
    <cellStyle name="20% - Accent6 3 2 4 2" xfId="219"/>
    <cellStyle name="20% - Accent6 3 2 5" xfId="220"/>
    <cellStyle name="20% - Accent6 3 2 6" xfId="221"/>
    <cellStyle name="20% - Accent6 3 3" xfId="222"/>
    <cellStyle name="20% - Accent6 3 3 2" xfId="223"/>
    <cellStyle name="20% - Accent6 3 3 2 2" xfId="224"/>
    <cellStyle name="20% - Accent6 3 3 3" xfId="225"/>
    <cellStyle name="20% - Accent6 3 3 3 2" xfId="226"/>
    <cellStyle name="20% - Accent6 3 3 4" xfId="227"/>
    <cellStyle name="20% - Accent6 3 3 4 2" xfId="228"/>
    <cellStyle name="20% - Accent6 3 3 5" xfId="229"/>
    <cellStyle name="20% - Accent6 3 3 6" xfId="230"/>
    <cellStyle name="20% - Accent6 3 4" xfId="231"/>
    <cellStyle name="20% - Accent6 3 4 2" xfId="232"/>
    <cellStyle name="20% - Accent6 3 5" xfId="233"/>
    <cellStyle name="20% - Accent6 3 5 2" xfId="234"/>
    <cellStyle name="20% - Accent6 3 6" xfId="235"/>
    <cellStyle name="20% - Accent6 3 6 2" xfId="236"/>
    <cellStyle name="20% - Accent6 3 7" xfId="237"/>
    <cellStyle name="20% - Accent6 3 8" xfId="238"/>
    <cellStyle name="20% - Accent6 4" xfId="239"/>
    <cellStyle name="20% - Accent6 4 2" xfId="240"/>
    <cellStyle name="20% - Accent6 4 2 2" xfId="241"/>
    <cellStyle name="20% - Accent6 4 3" xfId="242"/>
    <cellStyle name="20% - Accent6 4 3 2" xfId="243"/>
    <cellStyle name="20% - Accent6 4 4" xfId="244"/>
    <cellStyle name="20% - Accent6 4 4 2" xfId="245"/>
    <cellStyle name="20% - Accent6 4 5" xfId="246"/>
    <cellStyle name="20% - Accent6 4 6" xfId="247"/>
    <cellStyle name="20% - Accent6 5" xfId="248"/>
    <cellStyle name="20% - Accent6 6" xfId="249"/>
    <cellStyle name="20% - Accent6 6 2" xfId="250"/>
    <cellStyle name="20% - Accent6 7" xfId="251"/>
    <cellStyle name="20% - Accent6 7 2" xfId="252"/>
    <cellStyle name="40% - Accent1 2" xfId="253"/>
    <cellStyle name="40% - Accent1 3" xfId="254"/>
    <cellStyle name="40% - Accent1 3 2" xfId="255"/>
    <cellStyle name="40% - Accent1 3 2 2" xfId="256"/>
    <cellStyle name="40% - Accent1 3 2 2 2" xfId="257"/>
    <cellStyle name="40% - Accent1 3 2 3" xfId="258"/>
    <cellStyle name="40% - Accent1 3 2 3 2" xfId="259"/>
    <cellStyle name="40% - Accent1 3 2 4" xfId="260"/>
    <cellStyle name="40% - Accent1 3 2 4 2" xfId="261"/>
    <cellStyle name="40% - Accent1 3 2 5" xfId="262"/>
    <cellStyle name="40% - Accent1 3 2 6" xfId="263"/>
    <cellStyle name="40% - Accent1 3 3" xfId="264"/>
    <cellStyle name="40% - Accent1 3 3 2" xfId="265"/>
    <cellStyle name="40% - Accent1 3 3 2 2" xfId="266"/>
    <cellStyle name="40% - Accent1 3 3 3" xfId="267"/>
    <cellStyle name="40% - Accent1 3 3 3 2" xfId="268"/>
    <cellStyle name="40% - Accent1 3 3 4" xfId="269"/>
    <cellStyle name="40% - Accent1 3 3 4 2" xfId="270"/>
    <cellStyle name="40% - Accent1 3 3 5" xfId="271"/>
    <cellStyle name="40% - Accent1 3 3 6" xfId="272"/>
    <cellStyle name="40% - Accent1 3 4" xfId="273"/>
    <cellStyle name="40% - Accent1 3 4 2" xfId="274"/>
    <cellStyle name="40% - Accent1 3 5" xfId="275"/>
    <cellStyle name="40% - Accent1 3 5 2" xfId="276"/>
    <cellStyle name="40% - Accent1 3 6" xfId="277"/>
    <cellStyle name="40% - Accent1 3 6 2" xfId="278"/>
    <cellStyle name="40% - Accent1 3 7" xfId="279"/>
    <cellStyle name="40% - Accent1 3 8" xfId="280"/>
    <cellStyle name="40% - Accent1 4" xfId="281"/>
    <cellStyle name="40% - Accent1 4 2" xfId="282"/>
    <cellStyle name="40% - Accent1 4 2 2" xfId="283"/>
    <cellStyle name="40% - Accent1 4 3" xfId="284"/>
    <cellStyle name="40% - Accent1 4 3 2" xfId="285"/>
    <cellStyle name="40% - Accent1 4 4" xfId="286"/>
    <cellStyle name="40% - Accent1 4 4 2" xfId="287"/>
    <cellStyle name="40% - Accent1 4 5" xfId="288"/>
    <cellStyle name="40% - Accent1 4 6" xfId="289"/>
    <cellStyle name="40% - Accent1 5" xfId="290"/>
    <cellStyle name="40% - Accent1 6" xfId="291"/>
    <cellStyle name="40% - Accent1 6 2" xfId="292"/>
    <cellStyle name="40% - Accent1 7" xfId="293"/>
    <cellStyle name="40% - Accent1 7 2" xfId="294"/>
    <cellStyle name="40% - Accent2 2" xfId="295"/>
    <cellStyle name="40% - Accent2 3" xfId="296"/>
    <cellStyle name="40% - Accent2 3 2" xfId="297"/>
    <cellStyle name="40% - Accent2 3 2 2" xfId="298"/>
    <cellStyle name="40% - Accent2 3 2 2 2" xfId="299"/>
    <cellStyle name="40% - Accent2 3 2 3" xfId="300"/>
    <cellStyle name="40% - Accent2 3 2 3 2" xfId="301"/>
    <cellStyle name="40% - Accent2 3 2 4" xfId="302"/>
    <cellStyle name="40% - Accent2 3 2 4 2" xfId="303"/>
    <cellStyle name="40% - Accent2 3 2 5" xfId="304"/>
    <cellStyle name="40% - Accent2 3 2 6" xfId="305"/>
    <cellStyle name="40% - Accent2 3 3" xfId="306"/>
    <cellStyle name="40% - Accent2 3 3 2" xfId="307"/>
    <cellStyle name="40% - Accent2 3 3 2 2" xfId="308"/>
    <cellStyle name="40% - Accent2 3 3 3" xfId="309"/>
    <cellStyle name="40% - Accent2 3 3 3 2" xfId="310"/>
    <cellStyle name="40% - Accent2 3 3 4" xfId="311"/>
    <cellStyle name="40% - Accent2 3 3 4 2" xfId="312"/>
    <cellStyle name="40% - Accent2 3 3 5" xfId="313"/>
    <cellStyle name="40% - Accent2 3 3 6" xfId="314"/>
    <cellStyle name="40% - Accent2 3 4" xfId="315"/>
    <cellStyle name="40% - Accent2 3 4 2" xfId="316"/>
    <cellStyle name="40% - Accent2 3 5" xfId="317"/>
    <cellStyle name="40% - Accent2 3 5 2" xfId="318"/>
    <cellStyle name="40% - Accent2 3 6" xfId="319"/>
    <cellStyle name="40% - Accent2 3 6 2" xfId="320"/>
    <cellStyle name="40% - Accent2 3 7" xfId="321"/>
    <cellStyle name="40% - Accent2 3 8" xfId="322"/>
    <cellStyle name="40% - Accent2 4" xfId="323"/>
    <cellStyle name="40% - Accent2 4 2" xfId="324"/>
    <cellStyle name="40% - Accent2 4 2 2" xfId="325"/>
    <cellStyle name="40% - Accent2 4 3" xfId="326"/>
    <cellStyle name="40% - Accent2 4 3 2" xfId="327"/>
    <cellStyle name="40% - Accent2 4 4" xfId="328"/>
    <cellStyle name="40% - Accent2 4 4 2" xfId="329"/>
    <cellStyle name="40% - Accent2 4 5" xfId="330"/>
    <cellStyle name="40% - Accent2 4 6" xfId="331"/>
    <cellStyle name="40% - Accent2 5" xfId="332"/>
    <cellStyle name="40% - Accent2 6" xfId="333"/>
    <cellStyle name="40% - Accent2 6 2" xfId="334"/>
    <cellStyle name="40% - Accent2 7" xfId="335"/>
    <cellStyle name="40% - Accent2 7 2" xfId="336"/>
    <cellStyle name="40% - Accent3 2" xfId="337"/>
    <cellStyle name="40% - Accent3 3" xfId="338"/>
    <cellStyle name="40% - Accent3 3 2" xfId="339"/>
    <cellStyle name="40% - Accent3 3 2 2" xfId="340"/>
    <cellStyle name="40% - Accent3 3 2 2 2" xfId="341"/>
    <cellStyle name="40% - Accent3 3 2 3" xfId="342"/>
    <cellStyle name="40% - Accent3 3 2 3 2" xfId="343"/>
    <cellStyle name="40% - Accent3 3 2 4" xfId="344"/>
    <cellStyle name="40% - Accent3 3 2 4 2" xfId="345"/>
    <cellStyle name="40% - Accent3 3 2 5" xfId="346"/>
    <cellStyle name="40% - Accent3 3 2 6" xfId="347"/>
    <cellStyle name="40% - Accent3 3 3" xfId="348"/>
    <cellStyle name="40% - Accent3 3 3 2" xfId="349"/>
    <cellStyle name="40% - Accent3 3 3 2 2" xfId="350"/>
    <cellStyle name="40% - Accent3 3 3 3" xfId="351"/>
    <cellStyle name="40% - Accent3 3 3 3 2" xfId="352"/>
    <cellStyle name="40% - Accent3 3 3 4" xfId="353"/>
    <cellStyle name="40% - Accent3 3 3 4 2" xfId="354"/>
    <cellStyle name="40% - Accent3 3 3 5" xfId="355"/>
    <cellStyle name="40% - Accent3 3 3 6" xfId="356"/>
    <cellStyle name="40% - Accent3 3 4" xfId="357"/>
    <cellStyle name="40% - Accent3 3 4 2" xfId="358"/>
    <cellStyle name="40% - Accent3 3 5" xfId="359"/>
    <cellStyle name="40% - Accent3 3 5 2" xfId="360"/>
    <cellStyle name="40% - Accent3 3 6" xfId="361"/>
    <cellStyle name="40% - Accent3 3 6 2" xfId="362"/>
    <cellStyle name="40% - Accent3 3 7" xfId="363"/>
    <cellStyle name="40% - Accent3 3 8" xfId="364"/>
    <cellStyle name="40% - Accent3 4" xfId="365"/>
    <cellStyle name="40% - Accent3 4 2" xfId="366"/>
    <cellStyle name="40% - Accent3 4 2 2" xfId="367"/>
    <cellStyle name="40% - Accent3 4 3" xfId="368"/>
    <cellStyle name="40% - Accent3 4 3 2" xfId="369"/>
    <cellStyle name="40% - Accent3 4 4" xfId="370"/>
    <cellStyle name="40% - Accent3 4 4 2" xfId="371"/>
    <cellStyle name="40% - Accent3 4 5" xfId="372"/>
    <cellStyle name="40% - Accent3 4 6" xfId="373"/>
    <cellStyle name="40% - Accent3 5" xfId="374"/>
    <cellStyle name="40% - Accent3 6" xfId="375"/>
    <cellStyle name="40% - Accent3 6 2" xfId="376"/>
    <cellStyle name="40% - Accent3 7" xfId="377"/>
    <cellStyle name="40% - Accent3 7 2" xfId="378"/>
    <cellStyle name="40% - Accent4 2" xfId="379"/>
    <cellStyle name="40% - Accent4 3" xfId="380"/>
    <cellStyle name="40% - Accent4 3 2" xfId="381"/>
    <cellStyle name="40% - Accent4 3 2 2" xfId="382"/>
    <cellStyle name="40% - Accent4 3 2 2 2" xfId="383"/>
    <cellStyle name="40% - Accent4 3 2 3" xfId="384"/>
    <cellStyle name="40% - Accent4 3 2 3 2" xfId="385"/>
    <cellStyle name="40% - Accent4 3 2 4" xfId="386"/>
    <cellStyle name="40% - Accent4 3 2 4 2" xfId="387"/>
    <cellStyle name="40% - Accent4 3 2 5" xfId="388"/>
    <cellStyle name="40% - Accent4 3 2 6" xfId="389"/>
    <cellStyle name="40% - Accent4 3 3" xfId="390"/>
    <cellStyle name="40% - Accent4 3 3 2" xfId="391"/>
    <cellStyle name="40% - Accent4 3 3 2 2" xfId="392"/>
    <cellStyle name="40% - Accent4 3 3 3" xfId="393"/>
    <cellStyle name="40% - Accent4 3 3 3 2" xfId="394"/>
    <cellStyle name="40% - Accent4 3 3 4" xfId="395"/>
    <cellStyle name="40% - Accent4 3 3 4 2" xfId="396"/>
    <cellStyle name="40% - Accent4 3 3 5" xfId="397"/>
    <cellStyle name="40% - Accent4 3 3 6" xfId="398"/>
    <cellStyle name="40% - Accent4 3 4" xfId="399"/>
    <cellStyle name="40% - Accent4 3 4 2" xfId="400"/>
    <cellStyle name="40% - Accent4 3 5" xfId="401"/>
    <cellStyle name="40% - Accent4 3 5 2" xfId="402"/>
    <cellStyle name="40% - Accent4 3 6" xfId="403"/>
    <cellStyle name="40% - Accent4 3 6 2" xfId="404"/>
    <cellStyle name="40% - Accent4 3 7" xfId="405"/>
    <cellStyle name="40% - Accent4 3 8" xfId="406"/>
    <cellStyle name="40% - Accent4 4" xfId="407"/>
    <cellStyle name="40% - Accent4 4 2" xfId="408"/>
    <cellStyle name="40% - Accent4 4 2 2" xfId="409"/>
    <cellStyle name="40% - Accent4 4 3" xfId="410"/>
    <cellStyle name="40% - Accent4 4 3 2" xfId="411"/>
    <cellStyle name="40% - Accent4 4 4" xfId="412"/>
    <cellStyle name="40% - Accent4 4 4 2" xfId="413"/>
    <cellStyle name="40% - Accent4 4 5" xfId="414"/>
    <cellStyle name="40% - Accent4 4 6" xfId="415"/>
    <cellStyle name="40% - Accent4 5" xfId="416"/>
    <cellStyle name="40% - Accent4 6" xfId="417"/>
    <cellStyle name="40% - Accent4 6 2" xfId="418"/>
    <cellStyle name="40% - Accent4 7" xfId="419"/>
    <cellStyle name="40% - Accent4 7 2" xfId="420"/>
    <cellStyle name="40% - Accent5 2" xfId="421"/>
    <cellStyle name="40% - Accent5 3" xfId="422"/>
    <cellStyle name="40% - Accent5 3 2" xfId="423"/>
    <cellStyle name="40% - Accent5 3 2 2" xfId="424"/>
    <cellStyle name="40% - Accent5 3 2 2 2" xfId="425"/>
    <cellStyle name="40% - Accent5 3 2 3" xfId="426"/>
    <cellStyle name="40% - Accent5 3 2 3 2" xfId="427"/>
    <cellStyle name="40% - Accent5 3 2 4" xfId="428"/>
    <cellStyle name="40% - Accent5 3 2 4 2" xfId="429"/>
    <cellStyle name="40% - Accent5 3 2 5" xfId="430"/>
    <cellStyle name="40% - Accent5 3 2 6" xfId="431"/>
    <cellStyle name="40% - Accent5 3 3" xfId="432"/>
    <cellStyle name="40% - Accent5 3 3 2" xfId="433"/>
    <cellStyle name="40% - Accent5 3 3 2 2" xfId="434"/>
    <cellStyle name="40% - Accent5 3 3 3" xfId="435"/>
    <cellStyle name="40% - Accent5 3 3 3 2" xfId="436"/>
    <cellStyle name="40% - Accent5 3 3 4" xfId="437"/>
    <cellStyle name="40% - Accent5 3 3 4 2" xfId="438"/>
    <cellStyle name="40% - Accent5 3 3 5" xfId="439"/>
    <cellStyle name="40% - Accent5 3 3 6" xfId="440"/>
    <cellStyle name="40% - Accent5 3 4" xfId="441"/>
    <cellStyle name="40% - Accent5 3 4 2" xfId="442"/>
    <cellStyle name="40% - Accent5 3 5" xfId="443"/>
    <cellStyle name="40% - Accent5 3 5 2" xfId="444"/>
    <cellStyle name="40% - Accent5 3 6" xfId="445"/>
    <cellStyle name="40% - Accent5 3 6 2" xfId="446"/>
    <cellStyle name="40% - Accent5 3 7" xfId="447"/>
    <cellStyle name="40% - Accent5 3 8" xfId="448"/>
    <cellStyle name="40% - Accent5 4" xfId="449"/>
    <cellStyle name="40% - Accent5 4 2" xfId="450"/>
    <cellStyle name="40% - Accent5 4 2 2" xfId="451"/>
    <cellStyle name="40% - Accent5 4 3" xfId="452"/>
    <cellStyle name="40% - Accent5 4 3 2" xfId="453"/>
    <cellStyle name="40% - Accent5 4 4" xfId="454"/>
    <cellStyle name="40% - Accent5 4 4 2" xfId="455"/>
    <cellStyle name="40% - Accent5 4 5" xfId="456"/>
    <cellStyle name="40% - Accent5 4 6" xfId="457"/>
    <cellStyle name="40% - Accent5 5" xfId="458"/>
    <cellStyle name="40% - Accent5 6" xfId="459"/>
    <cellStyle name="40% - Accent5 6 2" xfId="460"/>
    <cellStyle name="40% - Accent5 7" xfId="461"/>
    <cellStyle name="40% - Accent5 7 2" xfId="462"/>
    <cellStyle name="40% - Accent6 2" xfId="463"/>
    <cellStyle name="40% - Accent6 3" xfId="464"/>
    <cellStyle name="40% - Accent6 3 2" xfId="465"/>
    <cellStyle name="40% - Accent6 3 2 2" xfId="466"/>
    <cellStyle name="40% - Accent6 3 2 2 2" xfId="467"/>
    <cellStyle name="40% - Accent6 3 2 3" xfId="468"/>
    <cellStyle name="40% - Accent6 3 2 3 2" xfId="469"/>
    <cellStyle name="40% - Accent6 3 2 4" xfId="470"/>
    <cellStyle name="40% - Accent6 3 2 4 2" xfId="471"/>
    <cellStyle name="40% - Accent6 3 2 5" xfId="472"/>
    <cellStyle name="40% - Accent6 3 2 6" xfId="473"/>
    <cellStyle name="40% - Accent6 3 3" xfId="474"/>
    <cellStyle name="40% - Accent6 3 3 2" xfId="475"/>
    <cellStyle name="40% - Accent6 3 3 2 2" xfId="476"/>
    <cellStyle name="40% - Accent6 3 3 3" xfId="477"/>
    <cellStyle name="40% - Accent6 3 3 3 2" xfId="478"/>
    <cellStyle name="40% - Accent6 3 3 4" xfId="479"/>
    <cellStyle name="40% - Accent6 3 3 4 2" xfId="480"/>
    <cellStyle name="40% - Accent6 3 3 5" xfId="481"/>
    <cellStyle name="40% - Accent6 3 3 6" xfId="482"/>
    <cellStyle name="40% - Accent6 3 4" xfId="483"/>
    <cellStyle name="40% - Accent6 3 4 2" xfId="484"/>
    <cellStyle name="40% - Accent6 3 5" xfId="485"/>
    <cellStyle name="40% - Accent6 3 5 2" xfId="486"/>
    <cellStyle name="40% - Accent6 3 6" xfId="487"/>
    <cellStyle name="40% - Accent6 3 6 2" xfId="488"/>
    <cellStyle name="40% - Accent6 3 7" xfId="489"/>
    <cellStyle name="40% - Accent6 3 8" xfId="490"/>
    <cellStyle name="40% - Accent6 4" xfId="491"/>
    <cellStyle name="40% - Accent6 4 2" xfId="492"/>
    <cellStyle name="40% - Accent6 4 2 2" xfId="493"/>
    <cellStyle name="40% - Accent6 4 3" xfId="494"/>
    <cellStyle name="40% - Accent6 4 3 2" xfId="495"/>
    <cellStyle name="40% - Accent6 4 4" xfId="496"/>
    <cellStyle name="40% - Accent6 4 4 2" xfId="497"/>
    <cellStyle name="40% - Accent6 4 5" xfId="498"/>
    <cellStyle name="40% - Accent6 4 6" xfId="499"/>
    <cellStyle name="40% - Accent6 5" xfId="500"/>
    <cellStyle name="40% - Accent6 6" xfId="501"/>
    <cellStyle name="40% - Accent6 6 2" xfId="502"/>
    <cellStyle name="40% - Accent6 7" xfId="503"/>
    <cellStyle name="40% - Accent6 7 2" xfId="504"/>
    <cellStyle name="60% - Accent1 2" xfId="505"/>
    <cellStyle name="60% - Accent1 3" xfId="506"/>
    <cellStyle name="60% - Accent1 4" xfId="507"/>
    <cellStyle name="60% - Accent2 2" xfId="508"/>
    <cellStyle name="60% - Accent2 3" xfId="509"/>
    <cellStyle name="60% - Accent2 4" xfId="510"/>
    <cellStyle name="60% - Accent3 2" xfId="511"/>
    <cellStyle name="60% - Accent3 3" xfId="512"/>
    <cellStyle name="60% - Accent3 4" xfId="513"/>
    <cellStyle name="60% - Accent4 2" xfId="514"/>
    <cellStyle name="60% - Accent4 3" xfId="515"/>
    <cellStyle name="60% - Accent4 4" xfId="516"/>
    <cellStyle name="60% - Accent5 2" xfId="517"/>
    <cellStyle name="60% - Accent5 3" xfId="518"/>
    <cellStyle name="60% - Accent5 4" xfId="519"/>
    <cellStyle name="60% - Accent6 2" xfId="520"/>
    <cellStyle name="60% - Accent6 3" xfId="521"/>
    <cellStyle name="60% - Accent6 4" xfId="522"/>
    <cellStyle name="Accent1 2" xfId="523"/>
    <cellStyle name="Accent1 3" xfId="524"/>
    <cellStyle name="Accent1 4" xfId="525"/>
    <cellStyle name="Accent2 2" xfId="526"/>
    <cellStyle name="Accent2 3" xfId="527"/>
    <cellStyle name="Accent2 4" xfId="528"/>
    <cellStyle name="Accent3 2" xfId="529"/>
    <cellStyle name="Accent3 3" xfId="530"/>
    <cellStyle name="Accent3 4" xfId="531"/>
    <cellStyle name="Accent4 2" xfId="532"/>
    <cellStyle name="Accent4 3" xfId="533"/>
    <cellStyle name="Accent4 4" xfId="534"/>
    <cellStyle name="Accent5 2" xfId="535"/>
    <cellStyle name="Accent5 3" xfId="536"/>
    <cellStyle name="Accent5 4" xfId="537"/>
    <cellStyle name="Accent6 2" xfId="538"/>
    <cellStyle name="Accent6 3" xfId="539"/>
    <cellStyle name="Accent6 4" xfId="540"/>
    <cellStyle name="Bad" xfId="541"/>
    <cellStyle name="Berekening 2" xfId="542"/>
    <cellStyle name="Berekening 3" xfId="543"/>
    <cellStyle name="Berekening 4" xfId="544"/>
    <cellStyle name="Calculation" xfId="545"/>
    <cellStyle name="Check Cell" xfId="546"/>
    <cellStyle name="Comma" xfId="547" builtinId="3"/>
    <cellStyle name="Controlecel 2" xfId="548"/>
    <cellStyle name="Controlecel 3" xfId="549"/>
    <cellStyle name="Controlecel 4" xfId="550"/>
    <cellStyle name="Euro" xfId="551"/>
    <cellStyle name="Euro 2" xfId="552"/>
    <cellStyle name="Explanatory Text" xfId="553"/>
    <cellStyle name="Gekoppelde cel 2" xfId="554"/>
    <cellStyle name="Gekoppelde cel 3" xfId="555"/>
    <cellStyle name="Gekoppelde cel 4" xfId="556"/>
    <cellStyle name="Goed 2" xfId="557"/>
    <cellStyle name="Goed 3" xfId="558"/>
    <cellStyle name="Goed 4" xfId="559"/>
    <cellStyle name="Good" xfId="560"/>
    <cellStyle name="Header" xfId="561"/>
    <cellStyle name="Header 2" xfId="562"/>
    <cellStyle name="Header 2 2" xfId="563"/>
    <cellStyle name="Heading 1" xfId="564"/>
    <cellStyle name="Heading 2" xfId="565"/>
    <cellStyle name="Heading 3" xfId="566"/>
    <cellStyle name="Heading 4" xfId="567"/>
    <cellStyle name="Hyperlink 2" xfId="568"/>
    <cellStyle name="Hyperlink 2 2" xfId="569"/>
    <cellStyle name="Hyperlink 3" xfId="570"/>
    <cellStyle name="Hyperlink 4" xfId="571"/>
    <cellStyle name="Input" xfId="572"/>
    <cellStyle name="Invoer 2" xfId="573"/>
    <cellStyle name="Invoer 3" xfId="574"/>
    <cellStyle name="Invoer 4" xfId="575"/>
    <cellStyle name="Komma 2" xfId="576"/>
    <cellStyle name="Komma 2 2" xfId="577"/>
    <cellStyle name="Komma 3" xfId="578"/>
    <cellStyle name="Komma 3 2" xfId="579"/>
    <cellStyle name="Komma 4" xfId="580"/>
    <cellStyle name="Komma 4 2" xfId="581"/>
    <cellStyle name="Komma 5" xfId="582"/>
    <cellStyle name="Kop 1 2" xfId="583"/>
    <cellStyle name="Kop 1 3" xfId="584"/>
    <cellStyle name="Kop 1 4" xfId="585"/>
    <cellStyle name="Kop 2 2" xfId="586"/>
    <cellStyle name="Kop 2 3" xfId="587"/>
    <cellStyle name="Kop 2 4" xfId="588"/>
    <cellStyle name="Kop 3 2" xfId="589"/>
    <cellStyle name="Kop 3 3" xfId="590"/>
    <cellStyle name="Kop 3 4" xfId="591"/>
    <cellStyle name="Kop 4 2" xfId="592"/>
    <cellStyle name="Kop 4 3" xfId="593"/>
    <cellStyle name="Kop 4 4" xfId="594"/>
    <cellStyle name="Linked Cell" xfId="595"/>
    <cellStyle name="Neutraal 2" xfId="596"/>
    <cellStyle name="Neutraal 3" xfId="597"/>
    <cellStyle name="Neutraal 4" xfId="598"/>
    <cellStyle name="Neutral" xfId="599"/>
    <cellStyle name="Normal" xfId="0" builtinId="0"/>
    <cellStyle name="Note" xfId="600"/>
    <cellStyle name="Note 2" xfId="601"/>
    <cellStyle name="Notitie 2" xfId="602"/>
    <cellStyle name="Notitie 2 2" xfId="603"/>
    <cellStyle name="Notitie 3" xfId="604"/>
    <cellStyle name="Notitie 3 2" xfId="605"/>
    <cellStyle name="Notitie 3 2 2" xfId="606"/>
    <cellStyle name="Notitie 3 2 2 2" xfId="607"/>
    <cellStyle name="Notitie 3 2 2 2 2" xfId="608"/>
    <cellStyle name="Notitie 3 2 2 3" xfId="609"/>
    <cellStyle name="Notitie 3 2 2 3 2" xfId="610"/>
    <cellStyle name="Notitie 3 2 2 4" xfId="611"/>
    <cellStyle name="Notitie 3 2 2 4 2" xfId="612"/>
    <cellStyle name="Notitie 3 2 2 5" xfId="613"/>
    <cellStyle name="Notitie 3 2 2 6" xfId="614"/>
    <cellStyle name="Notitie 3 2 3" xfId="615"/>
    <cellStyle name="Notitie 3 2 3 2" xfId="616"/>
    <cellStyle name="Notitie 3 2 3 2 2" xfId="617"/>
    <cellStyle name="Notitie 3 2 3 3" xfId="618"/>
    <cellStyle name="Notitie 3 2 3 3 2" xfId="619"/>
    <cellStyle name="Notitie 3 2 3 4" xfId="620"/>
    <cellStyle name="Notitie 3 2 3 4 2" xfId="621"/>
    <cellStyle name="Notitie 3 2 3 5" xfId="622"/>
    <cellStyle name="Notitie 3 2 3 6" xfId="623"/>
    <cellStyle name="Notitie 3 2 4" xfId="624"/>
    <cellStyle name="Notitie 3 2 4 2" xfId="625"/>
    <cellStyle name="Notitie 3 2 5" xfId="626"/>
    <cellStyle name="Notitie 3 2 5 2" xfId="627"/>
    <cellStyle name="Notitie 3 2 6" xfId="628"/>
    <cellStyle name="Notitie 3 2 6 2" xfId="629"/>
    <cellStyle name="Notitie 3 2 7" xfId="630"/>
    <cellStyle name="Notitie 3 2 8" xfId="631"/>
    <cellStyle name="Notitie 3 3" xfId="632"/>
    <cellStyle name="Notitie 3 3 2" xfId="633"/>
    <cellStyle name="Notitie 3 3 2 2" xfId="634"/>
    <cellStyle name="Notitie 3 3 3" xfId="635"/>
    <cellStyle name="Notitie 3 3 3 2" xfId="636"/>
    <cellStyle name="Notitie 3 3 4" xfId="637"/>
    <cellStyle name="Notitie 3 3 4 2" xfId="638"/>
    <cellStyle name="Notitie 3 3 5" xfId="639"/>
    <cellStyle name="Notitie 3 3 6" xfId="640"/>
    <cellStyle name="Notitie 3 4" xfId="641"/>
    <cellStyle name="Notitie 3 4 2" xfId="642"/>
    <cellStyle name="Notitie 3 4 2 2" xfId="643"/>
    <cellStyle name="Notitie 3 4 3" xfId="644"/>
    <cellStyle name="Notitie 3 4 3 2" xfId="645"/>
    <cellStyle name="Notitie 3 4 4" xfId="646"/>
    <cellStyle name="Notitie 3 4 4 2" xfId="647"/>
    <cellStyle name="Notitie 3 4 5" xfId="648"/>
    <cellStyle name="Notitie 3 4 6" xfId="649"/>
    <cellStyle name="Notitie 3 5" xfId="650"/>
    <cellStyle name="Notitie 3 5 2" xfId="651"/>
    <cellStyle name="Notitie 3 6" xfId="652"/>
    <cellStyle name="Notitie 3 6 2" xfId="653"/>
    <cellStyle name="Notitie 3 7" xfId="654"/>
    <cellStyle name="Notitie 3 7 2" xfId="655"/>
    <cellStyle name="Notitie 3 8" xfId="656"/>
    <cellStyle name="Notitie 3 9" xfId="657"/>
    <cellStyle name="Notitie 4" xfId="658"/>
    <cellStyle name="Notitie 4 2" xfId="659"/>
    <cellStyle name="Notitie 5" xfId="660"/>
    <cellStyle name="Notitie 5 2" xfId="661"/>
    <cellStyle name="Notitie 6" xfId="662"/>
    <cellStyle name="Notitie 6 2" xfId="663"/>
    <cellStyle name="Notitie 7" xfId="664"/>
    <cellStyle name="Ongeldig 2" xfId="665"/>
    <cellStyle name="Ongeldig 3" xfId="666"/>
    <cellStyle name="Ongeldig 4" xfId="667"/>
    <cellStyle name="Output" xfId="668"/>
    <cellStyle name="Percent" xfId="669" builtinId="5"/>
    <cellStyle name="Procent 2" xfId="670"/>
    <cellStyle name="Procent 2 2" xfId="671"/>
    <cellStyle name="Procent 2 3" xfId="672"/>
    <cellStyle name="Procent 2 3 2" xfId="673"/>
    <cellStyle name="Procent 2 4" xfId="674"/>
    <cellStyle name="Procent 3" xfId="675"/>
    <cellStyle name="Procent 3 2" xfId="676"/>
    <cellStyle name="Procent 4" xfId="677"/>
    <cellStyle name="Procent 4 2" xfId="678"/>
    <cellStyle name="Procent 5" xfId="679"/>
    <cellStyle name="Procent 5 2" xfId="680"/>
    <cellStyle name="Standaard 10" xfId="681"/>
    <cellStyle name="Standaard 10 2" xfId="682"/>
    <cellStyle name="Standaard 10 2 2" xfId="683"/>
    <cellStyle name="Standaard 10 2 2 2" xfId="684"/>
    <cellStyle name="Standaard 10 2 2 2 2" xfId="685"/>
    <cellStyle name="Standaard 10 2 2 2 2 2" xfId="686"/>
    <cellStyle name="Standaard 10 2 2 2 3" xfId="687"/>
    <cellStyle name="Standaard 10 2 2 2 3 2" xfId="688"/>
    <cellStyle name="Standaard 10 2 2 2 4" xfId="689"/>
    <cellStyle name="Standaard 10 2 2 2 4 2" xfId="690"/>
    <cellStyle name="Standaard 10 2 2 2 5" xfId="691"/>
    <cellStyle name="Standaard 10 2 2 2 6" xfId="692"/>
    <cellStyle name="Standaard 10 2 2 3" xfId="693"/>
    <cellStyle name="Standaard 10 2 2 3 2" xfId="694"/>
    <cellStyle name="Standaard 10 2 2 4" xfId="695"/>
    <cellStyle name="Standaard 10 2 2 4 2" xfId="696"/>
    <cellStyle name="Standaard 10 2 2 5" xfId="697"/>
    <cellStyle name="Standaard 10 2 2 5 2" xfId="698"/>
    <cellStyle name="Standaard 10 2 2 6" xfId="699"/>
    <cellStyle name="Standaard 10 2 2 7" xfId="700"/>
    <cellStyle name="Standaard 10 2 3" xfId="701"/>
    <cellStyle name="Standaard 10 2 3 2" xfId="702"/>
    <cellStyle name="Standaard 10 2 3 2 2" xfId="703"/>
    <cellStyle name="Standaard 10 2 3 3" xfId="704"/>
    <cellStyle name="Standaard 10 2 3 3 2" xfId="705"/>
    <cellStyle name="Standaard 10 2 3 4" xfId="706"/>
    <cellStyle name="Standaard 10 2 3 4 2" xfId="707"/>
    <cellStyle name="Standaard 10 2 3 5" xfId="708"/>
    <cellStyle name="Standaard 10 2 3 6" xfId="709"/>
    <cellStyle name="Standaard 10 2 4" xfId="710"/>
    <cellStyle name="Standaard 10 2 4 2" xfId="711"/>
    <cellStyle name="Standaard 10 2 5" xfId="712"/>
    <cellStyle name="Standaard 10 2 5 2" xfId="713"/>
    <cellStyle name="Standaard 10 2 6" xfId="714"/>
    <cellStyle name="Standaard 10 2 6 2" xfId="715"/>
    <cellStyle name="Standaard 10 2 7" xfId="716"/>
    <cellStyle name="Standaard 10 2 8" xfId="717"/>
    <cellStyle name="Standaard 10 3" xfId="718"/>
    <cellStyle name="Standaard 10 3 2" xfId="719"/>
    <cellStyle name="Standaard 10 3 2 2" xfId="720"/>
    <cellStyle name="Standaard 10 3 3" xfId="721"/>
    <cellStyle name="Standaard 10 3 3 2" xfId="722"/>
    <cellStyle name="Standaard 10 3 4" xfId="723"/>
    <cellStyle name="Standaard 10 3 4 2" xfId="724"/>
    <cellStyle name="Standaard 10 3 5" xfId="725"/>
    <cellStyle name="Standaard 10 3 6" xfId="726"/>
    <cellStyle name="Standaard 10 4" xfId="727"/>
    <cellStyle name="Standaard 10 4 2" xfId="728"/>
    <cellStyle name="Standaard 10 4 2 2" xfId="729"/>
    <cellStyle name="Standaard 10 4 3" xfId="730"/>
    <cellStyle name="Standaard 10 4 3 2" xfId="731"/>
    <cellStyle name="Standaard 10 4 4" xfId="732"/>
    <cellStyle name="Standaard 10 4 4 2" xfId="733"/>
    <cellStyle name="Standaard 10 4 5" xfId="734"/>
    <cellStyle name="Standaard 10 4 6" xfId="735"/>
    <cellStyle name="Standaard 10 5" xfId="736"/>
    <cellStyle name="Standaard 10 5 2" xfId="737"/>
    <cellStyle name="Standaard 10 6" xfId="738"/>
    <cellStyle name="Standaard 10 6 2" xfId="739"/>
    <cellStyle name="Standaard 10 7" xfId="740"/>
    <cellStyle name="Standaard 10 7 2" xfId="741"/>
    <cellStyle name="Standaard 10 8" xfId="742"/>
    <cellStyle name="Standaard 10 9" xfId="743"/>
    <cellStyle name="Standaard 11" xfId="744"/>
    <cellStyle name="Standaard 11 2" xfId="745"/>
    <cellStyle name="Standaard 11 2 2" xfId="746"/>
    <cellStyle name="Standaard 11 2 2 2" xfId="747"/>
    <cellStyle name="Standaard 11 2 2 2 2" xfId="748"/>
    <cellStyle name="Standaard 11 2 2 2 2 2" xfId="749"/>
    <cellStyle name="Standaard 11 2 2 2 2 2 2" xfId="750"/>
    <cellStyle name="Standaard 11 2 2 2 2 3" xfId="751"/>
    <cellStyle name="Standaard 11 2 2 2 3" xfId="752"/>
    <cellStyle name="Standaard 11 2 2 2 3 2" xfId="753"/>
    <cellStyle name="Standaard 11 2 2 2 4" xfId="754"/>
    <cellStyle name="Standaard 11 2 2 2 4 2" xfId="755"/>
    <cellStyle name="Standaard 11 2 2 2 5" xfId="756"/>
    <cellStyle name="Standaard 11 2 2 2 6" xfId="757"/>
    <cellStyle name="Standaard 11 2 2 3" xfId="758"/>
    <cellStyle name="Standaard 11 2 2 3 2" xfId="759"/>
    <cellStyle name="Standaard 11 2 2 4" xfId="760"/>
    <cellStyle name="Standaard 11 2 2 4 2" xfId="761"/>
    <cellStyle name="Standaard 11 2 2 5" xfId="762"/>
    <cellStyle name="Standaard 11 2 2 5 2" xfId="763"/>
    <cellStyle name="Standaard 11 2 2 6" xfId="764"/>
    <cellStyle name="Standaard 11 2 2 7" xfId="765"/>
    <cellStyle name="Standaard 11 2 3" xfId="766"/>
    <cellStyle name="Standaard 11 2 3 2" xfId="767"/>
    <cellStyle name="Standaard 11 2 3 2 2" xfId="768"/>
    <cellStyle name="Standaard 11 2 3 3" xfId="769"/>
    <cellStyle name="Standaard 11 2 3 3 2" xfId="770"/>
    <cellStyle name="Standaard 11 2 3 4" xfId="771"/>
    <cellStyle name="Standaard 11 2 3 4 2" xfId="772"/>
    <cellStyle name="Standaard 11 2 3 5" xfId="773"/>
    <cellStyle name="Standaard 11 2 3 6" xfId="774"/>
    <cellStyle name="Standaard 11 2 4" xfId="775"/>
    <cellStyle name="Standaard 11 2 4 2" xfId="776"/>
    <cellStyle name="Standaard 11 2 5" xfId="777"/>
    <cellStyle name="Standaard 11 2 5 2" xfId="778"/>
    <cellStyle name="Standaard 11 2 6" xfId="779"/>
    <cellStyle name="Standaard 11 2 6 2" xfId="780"/>
    <cellStyle name="Standaard 11 2 7" xfId="781"/>
    <cellStyle name="Standaard 11 2 8" xfId="782"/>
    <cellStyle name="Standaard 11 3" xfId="783"/>
    <cellStyle name="Standaard 11 3 2" xfId="784"/>
    <cellStyle name="Standaard 11 3 2 2" xfId="785"/>
    <cellStyle name="Standaard 11 3 3" xfId="786"/>
    <cellStyle name="Standaard 11 3 3 2" xfId="787"/>
    <cellStyle name="Standaard 11 3 4" xfId="788"/>
    <cellStyle name="Standaard 11 3 4 2" xfId="789"/>
    <cellStyle name="Standaard 11 3 5" xfId="790"/>
    <cellStyle name="Standaard 11 3 6" xfId="791"/>
    <cellStyle name="Standaard 11 4" xfId="792"/>
    <cellStyle name="Standaard 11 4 2" xfId="793"/>
    <cellStyle name="Standaard 11 4 2 2" xfId="794"/>
    <cellStyle name="Standaard 11 4 3" xfId="795"/>
    <cellStyle name="Standaard 11 4 3 2" xfId="796"/>
    <cellStyle name="Standaard 11 4 4" xfId="797"/>
    <cellStyle name="Standaard 11 4 4 2" xfId="798"/>
    <cellStyle name="Standaard 11 4 5" xfId="799"/>
    <cellStyle name="Standaard 11 4 6" xfId="800"/>
    <cellStyle name="Standaard 11 5" xfId="801"/>
    <cellStyle name="Standaard 11 5 2" xfId="802"/>
    <cellStyle name="Standaard 11 6" xfId="803"/>
    <cellStyle name="Standaard 11 6 2" xfId="804"/>
    <cellStyle name="Standaard 11 7" xfId="805"/>
    <cellStyle name="Standaard 11 7 2" xfId="806"/>
    <cellStyle name="Standaard 11 8" xfId="807"/>
    <cellStyle name="Standaard 11 9" xfId="808"/>
    <cellStyle name="Standaard 12" xfId="809"/>
    <cellStyle name="Standaard 13" xfId="810"/>
    <cellStyle name="Standaard 13 2" xfId="811"/>
    <cellStyle name="Standaard 13 3" xfId="812"/>
    <cellStyle name="Standaard 14" xfId="813"/>
    <cellStyle name="Standaard 14 2" xfId="814"/>
    <cellStyle name="Standaard 15" xfId="815"/>
    <cellStyle name="Standaard 15 2" xfId="816"/>
    <cellStyle name="Standaard 16" xfId="817"/>
    <cellStyle name="Standaard 16 2" xfId="818"/>
    <cellStyle name="Standaard 2" xfId="819"/>
    <cellStyle name="Standaard 2 10" xfId="820"/>
    <cellStyle name="Standaard 2 10 2" xfId="821"/>
    <cellStyle name="Standaard 2 10 3" xfId="822"/>
    <cellStyle name="Standaard 2 11" xfId="823"/>
    <cellStyle name="Standaard 2 11 2" xfId="824"/>
    <cellStyle name="Standaard 2 12" xfId="825"/>
    <cellStyle name="Standaard 2 13" xfId="826"/>
    <cellStyle name="Standaard 2 2" xfId="827"/>
    <cellStyle name="Standaard 2 3" xfId="828"/>
    <cellStyle name="Standaard 2 3 2" xfId="829"/>
    <cellStyle name="Standaard 2 3 2 2" xfId="830"/>
    <cellStyle name="Standaard 2 3 2 2 2" xfId="831"/>
    <cellStyle name="Standaard 2 3 2 2 2 2" xfId="832"/>
    <cellStyle name="Standaard 2 3 2 2 3" xfId="833"/>
    <cellStyle name="Standaard 2 3 2 2 3 2" xfId="834"/>
    <cellStyle name="Standaard 2 3 2 2 4" xfId="835"/>
    <cellStyle name="Standaard 2 3 2 2 4 2" xfId="836"/>
    <cellStyle name="Standaard 2 3 2 2 5" xfId="837"/>
    <cellStyle name="Standaard 2 3 2 2 6" xfId="838"/>
    <cellStyle name="Standaard 2 3 2 3" xfId="839"/>
    <cellStyle name="Standaard 2 3 2 3 2" xfId="840"/>
    <cellStyle name="Standaard 2 3 2 3 2 2" xfId="841"/>
    <cellStyle name="Standaard 2 3 2 3 3" xfId="842"/>
    <cellStyle name="Standaard 2 3 2 3 3 2" xfId="843"/>
    <cellStyle name="Standaard 2 3 2 3 4" xfId="844"/>
    <cellStyle name="Standaard 2 3 2 3 4 2" xfId="845"/>
    <cellStyle name="Standaard 2 3 2 3 5" xfId="846"/>
    <cellStyle name="Standaard 2 3 2 3 6" xfId="847"/>
    <cellStyle name="Standaard 2 3 2 4" xfId="848"/>
    <cellStyle name="Standaard 2 3 2 4 2" xfId="849"/>
    <cellStyle name="Standaard 2 3 2 5" xfId="850"/>
    <cellStyle name="Standaard 2 3 2 5 2" xfId="851"/>
    <cellStyle name="Standaard 2 3 2 6" xfId="852"/>
    <cellStyle name="Standaard 2 3 2 6 2" xfId="853"/>
    <cellStyle name="Standaard 2 3 2 7" xfId="854"/>
    <cellStyle name="Standaard 2 3 2 8" xfId="855"/>
    <cellStyle name="Standaard 2 3 3" xfId="856"/>
    <cellStyle name="Standaard 2 3 3 2" xfId="857"/>
    <cellStyle name="Standaard 2 3 3 2 2" xfId="858"/>
    <cellStyle name="Standaard 2 3 3 3" xfId="859"/>
    <cellStyle name="Standaard 2 3 3 3 2" xfId="860"/>
    <cellStyle name="Standaard 2 3 3 4" xfId="861"/>
    <cellStyle name="Standaard 2 3 3 4 2" xfId="862"/>
    <cellStyle name="Standaard 2 3 3 5" xfId="863"/>
    <cellStyle name="Standaard 2 3 3 6" xfId="864"/>
    <cellStyle name="Standaard 2 3 4" xfId="865"/>
    <cellStyle name="Standaard 2 3 4 2" xfId="866"/>
    <cellStyle name="Standaard 2 3 4 2 2" xfId="867"/>
    <cellStyle name="Standaard 2 3 4 3" xfId="868"/>
    <cellStyle name="Standaard 2 3 4 3 2" xfId="869"/>
    <cellStyle name="Standaard 2 3 4 4" xfId="870"/>
    <cellStyle name="Standaard 2 3 4 4 2" xfId="871"/>
    <cellStyle name="Standaard 2 3 4 5" xfId="872"/>
    <cellStyle name="Standaard 2 3 4 6" xfId="873"/>
    <cellStyle name="Standaard 2 3 5" xfId="874"/>
    <cellStyle name="Standaard 2 3 5 2" xfId="875"/>
    <cellStyle name="Standaard 2 3 6" xfId="876"/>
    <cellStyle name="Standaard 2 3 6 2" xfId="877"/>
    <cellStyle name="Standaard 2 3 7" xfId="878"/>
    <cellStyle name="Standaard 2 3 7 2" xfId="879"/>
    <cellStyle name="Standaard 2 3 8" xfId="880"/>
    <cellStyle name="Standaard 2 3 9" xfId="881"/>
    <cellStyle name="Standaard 2 4" xfId="882"/>
    <cellStyle name="Standaard 2 4 2" xfId="883"/>
    <cellStyle name="Standaard 2 4 2 2" xfId="884"/>
    <cellStyle name="Standaard 2 4 2 2 2" xfId="885"/>
    <cellStyle name="Standaard 2 4 2 3" xfId="886"/>
    <cellStyle name="Standaard 2 4 2 3 2" xfId="887"/>
    <cellStyle name="Standaard 2 4 2 4" xfId="888"/>
    <cellStyle name="Standaard 2 4 2 4 2" xfId="889"/>
    <cellStyle name="Standaard 2 4 2 5" xfId="890"/>
    <cellStyle name="Standaard 2 4 2 6" xfId="891"/>
    <cellStyle name="Standaard 2 4 3" xfId="892"/>
    <cellStyle name="Standaard 2 4 3 2" xfId="893"/>
    <cellStyle name="Standaard 2 4 3 2 2" xfId="894"/>
    <cellStyle name="Standaard 2 4 3 3" xfId="895"/>
    <cellStyle name="Standaard 2 4 3 3 2" xfId="896"/>
    <cellStyle name="Standaard 2 4 3 4" xfId="897"/>
    <cellStyle name="Standaard 2 4 3 4 2" xfId="898"/>
    <cellStyle name="Standaard 2 4 3 5" xfId="899"/>
    <cellStyle name="Standaard 2 4 3 6" xfId="900"/>
    <cellStyle name="Standaard 2 4 4" xfId="901"/>
    <cellStyle name="Standaard 2 4 4 2" xfId="902"/>
    <cellStyle name="Standaard 2 4 5" xfId="903"/>
    <cellStyle name="Standaard 2 4 5 2" xfId="904"/>
    <cellStyle name="Standaard 2 4 6" xfId="905"/>
    <cellStyle name="Standaard 2 4 6 2" xfId="906"/>
    <cellStyle name="Standaard 2 4 7" xfId="907"/>
    <cellStyle name="Standaard 2 4 8" xfId="908"/>
    <cellStyle name="Standaard 2 5" xfId="909"/>
    <cellStyle name="Standaard 2 5 2" xfId="910"/>
    <cellStyle name="Standaard 2 5 2 2" xfId="911"/>
    <cellStyle name="Standaard 2 5 2 2 2" xfId="912"/>
    <cellStyle name="Standaard 2 5 2 3" xfId="913"/>
    <cellStyle name="Standaard 2 5 2 3 2" xfId="914"/>
    <cellStyle name="Standaard 2 5 2 4" xfId="915"/>
    <cellStyle name="Standaard 2 5 2 4 2" xfId="916"/>
    <cellStyle name="Standaard 2 5 2 5" xfId="917"/>
    <cellStyle name="Standaard 2 5 2 6" xfId="918"/>
    <cellStyle name="Standaard 2 5 3" xfId="919"/>
    <cellStyle name="Standaard 2 5 3 2" xfId="920"/>
    <cellStyle name="Standaard 2 5 3 2 2" xfId="921"/>
    <cellStyle name="Standaard 2 5 3 3" xfId="922"/>
    <cellStyle name="Standaard 2 5 3 3 2" xfId="923"/>
    <cellStyle name="Standaard 2 5 3 4" xfId="924"/>
    <cellStyle name="Standaard 2 5 3 4 2" xfId="925"/>
    <cellStyle name="Standaard 2 5 3 5" xfId="926"/>
    <cellStyle name="Standaard 2 5 3 6" xfId="927"/>
    <cellStyle name="Standaard 2 5 4" xfId="928"/>
    <cellStyle name="Standaard 2 5 4 2" xfId="929"/>
    <cellStyle name="Standaard 2 5 5" xfId="930"/>
    <cellStyle name="Standaard 2 5 5 2" xfId="931"/>
    <cellStyle name="Standaard 2 5 6" xfId="932"/>
    <cellStyle name="Standaard 2 5 6 2" xfId="933"/>
    <cellStyle name="Standaard 2 5 7" xfId="934"/>
    <cellStyle name="Standaard 2 5 8" xfId="935"/>
    <cellStyle name="Standaard 2 6" xfId="936"/>
    <cellStyle name="Standaard 2 6 2" xfId="937"/>
    <cellStyle name="Standaard 2 6 2 2" xfId="938"/>
    <cellStyle name="Standaard 2 6 3" xfId="939"/>
    <cellStyle name="Standaard 2 6 3 2" xfId="940"/>
    <cellStyle name="Standaard 2 6 4" xfId="941"/>
    <cellStyle name="Standaard 2 6 4 2" xfId="942"/>
    <cellStyle name="Standaard 2 6 5" xfId="943"/>
    <cellStyle name="Standaard 2 6 6" xfId="944"/>
    <cellStyle name="Standaard 2 7" xfId="945"/>
    <cellStyle name="Standaard 2 7 2" xfId="946"/>
    <cellStyle name="Standaard 2 7 2 2" xfId="947"/>
    <cellStyle name="Standaard 2 7 3" xfId="948"/>
    <cellStyle name="Standaard 2 7 3 2" xfId="949"/>
    <cellStyle name="Standaard 2 7 4" xfId="950"/>
    <cellStyle name="Standaard 2 7 4 2" xfId="951"/>
    <cellStyle name="Standaard 2 7 5" xfId="952"/>
    <cellStyle name="Standaard 2 7 6" xfId="953"/>
    <cellStyle name="Standaard 2 8" xfId="954"/>
    <cellStyle name="Standaard 2 8 2" xfId="955"/>
    <cellStyle name="Standaard 2 9" xfId="956"/>
    <cellStyle name="Standaard 2 9 2" xfId="957"/>
    <cellStyle name="Standaard 2 9 2 2" xfId="958"/>
    <cellStyle name="Standaard 2 9 3" xfId="959"/>
    <cellStyle name="Standaard 2 9 3 2" xfId="960"/>
    <cellStyle name="Standaard 2 9 4" xfId="961"/>
    <cellStyle name="Standaard 2 9 4 2" xfId="962"/>
    <cellStyle name="Standaard 2 9 5" xfId="963"/>
    <cellStyle name="Standaard 2 9 6" xfId="964"/>
    <cellStyle name="Standaard 3" xfId="965"/>
    <cellStyle name="Standaard 3 2" xfId="966"/>
    <cellStyle name="Standaard 3 2 2" xfId="967"/>
    <cellStyle name="Standaard 3 3" xfId="968"/>
    <cellStyle name="Standaard 3 4" xfId="969"/>
    <cellStyle name="Standaard 3 4 2" xfId="970"/>
    <cellStyle name="Standaard 3 5" xfId="971"/>
    <cellStyle name="Standaard 4" xfId="972"/>
    <cellStyle name="Standaard 4 10" xfId="973"/>
    <cellStyle name="Standaard 4 10 2" xfId="974"/>
    <cellStyle name="Standaard 4 11" xfId="975"/>
    <cellStyle name="Standaard 4 11 2" xfId="976"/>
    <cellStyle name="Standaard 4 12" xfId="977"/>
    <cellStyle name="Standaard 4 13" xfId="978"/>
    <cellStyle name="Standaard 4 2" xfId="979"/>
    <cellStyle name="Standaard 4 3" xfId="980"/>
    <cellStyle name="Standaard 4 3 2" xfId="981"/>
    <cellStyle name="Standaard 4 3 2 2" xfId="982"/>
    <cellStyle name="Standaard 4 3 2 2 2" xfId="983"/>
    <cellStyle name="Standaard 4 3 2 2 2 2" xfId="984"/>
    <cellStyle name="Standaard 4 3 2 2 3" xfId="985"/>
    <cellStyle name="Standaard 4 3 2 2 3 2" xfId="986"/>
    <cellStyle name="Standaard 4 3 2 2 4" xfId="987"/>
    <cellStyle name="Standaard 4 3 2 2 4 2" xfId="988"/>
    <cellStyle name="Standaard 4 3 2 2 5" xfId="989"/>
    <cellStyle name="Standaard 4 3 2 2 6" xfId="990"/>
    <cellStyle name="Standaard 4 3 2 3" xfId="991"/>
    <cellStyle name="Standaard 4 3 2 3 2" xfId="992"/>
    <cellStyle name="Standaard 4 3 2 3 2 2" xfId="993"/>
    <cellStyle name="Standaard 4 3 2 3 3" xfId="994"/>
    <cellStyle name="Standaard 4 3 2 3 3 2" xfId="995"/>
    <cellStyle name="Standaard 4 3 2 3 4" xfId="996"/>
    <cellStyle name="Standaard 4 3 2 3 4 2" xfId="997"/>
    <cellStyle name="Standaard 4 3 2 3 5" xfId="998"/>
    <cellStyle name="Standaard 4 3 2 3 6" xfId="999"/>
    <cellStyle name="Standaard 4 3 2 4" xfId="1000"/>
    <cellStyle name="Standaard 4 3 2 4 2" xfId="1001"/>
    <cellStyle name="Standaard 4 3 2 5" xfId="1002"/>
    <cellStyle name="Standaard 4 3 2 5 2" xfId="1003"/>
    <cellStyle name="Standaard 4 3 2 6" xfId="1004"/>
    <cellStyle name="Standaard 4 3 2 6 2" xfId="1005"/>
    <cellStyle name="Standaard 4 3 2 7" xfId="1006"/>
    <cellStyle name="Standaard 4 3 2 8" xfId="1007"/>
    <cellStyle name="Standaard 4 3 3" xfId="1008"/>
    <cellStyle name="Standaard 4 3 3 2" xfId="1009"/>
    <cellStyle name="Standaard 4 3 3 2 2" xfId="1010"/>
    <cellStyle name="Standaard 4 3 3 3" xfId="1011"/>
    <cellStyle name="Standaard 4 3 3 3 2" xfId="1012"/>
    <cellStyle name="Standaard 4 3 3 4" xfId="1013"/>
    <cellStyle name="Standaard 4 3 3 4 2" xfId="1014"/>
    <cellStyle name="Standaard 4 3 3 5" xfId="1015"/>
    <cellStyle name="Standaard 4 3 3 6" xfId="1016"/>
    <cellStyle name="Standaard 4 3 4" xfId="1017"/>
    <cellStyle name="Standaard 4 3 4 2" xfId="1018"/>
    <cellStyle name="Standaard 4 3 4 2 2" xfId="1019"/>
    <cellStyle name="Standaard 4 3 4 3" xfId="1020"/>
    <cellStyle name="Standaard 4 3 4 3 2" xfId="1021"/>
    <cellStyle name="Standaard 4 3 4 4" xfId="1022"/>
    <cellStyle name="Standaard 4 3 4 4 2" xfId="1023"/>
    <cellStyle name="Standaard 4 3 4 5" xfId="1024"/>
    <cellStyle name="Standaard 4 3 4 6" xfId="1025"/>
    <cellStyle name="Standaard 4 3 5" xfId="1026"/>
    <cellStyle name="Standaard 4 3 5 2" xfId="1027"/>
    <cellStyle name="Standaard 4 3 6" xfId="1028"/>
    <cellStyle name="Standaard 4 3 6 2" xfId="1029"/>
    <cellStyle name="Standaard 4 3 7" xfId="1030"/>
    <cellStyle name="Standaard 4 3 7 2" xfId="1031"/>
    <cellStyle name="Standaard 4 3 8" xfId="1032"/>
    <cellStyle name="Standaard 4 3 9" xfId="1033"/>
    <cellStyle name="Standaard 4 4" xfId="1034"/>
    <cellStyle name="Standaard 4 4 2" xfId="1035"/>
    <cellStyle name="Standaard 4 4 2 2" xfId="1036"/>
    <cellStyle name="Standaard 4 4 2 2 2" xfId="1037"/>
    <cellStyle name="Standaard 4 4 2 3" xfId="1038"/>
    <cellStyle name="Standaard 4 4 2 3 2" xfId="1039"/>
    <cellStyle name="Standaard 4 4 2 4" xfId="1040"/>
    <cellStyle name="Standaard 4 4 2 4 2" xfId="1041"/>
    <cellStyle name="Standaard 4 4 2 5" xfId="1042"/>
    <cellStyle name="Standaard 4 4 2 6" xfId="1043"/>
    <cellStyle name="Standaard 4 4 3" xfId="1044"/>
    <cellStyle name="Standaard 4 4 3 2" xfId="1045"/>
    <cellStyle name="Standaard 4 4 3 2 2" xfId="1046"/>
    <cellStyle name="Standaard 4 4 3 3" xfId="1047"/>
    <cellStyle name="Standaard 4 4 3 3 2" xfId="1048"/>
    <cellStyle name="Standaard 4 4 3 4" xfId="1049"/>
    <cellStyle name="Standaard 4 4 3 4 2" xfId="1050"/>
    <cellStyle name="Standaard 4 4 3 5" xfId="1051"/>
    <cellStyle name="Standaard 4 4 3 6" xfId="1052"/>
    <cellStyle name="Standaard 4 4 4" xfId="1053"/>
    <cellStyle name="Standaard 4 4 4 2" xfId="1054"/>
    <cellStyle name="Standaard 4 4 5" xfId="1055"/>
    <cellStyle name="Standaard 4 4 5 2" xfId="1056"/>
    <cellStyle name="Standaard 4 4 6" xfId="1057"/>
    <cellStyle name="Standaard 4 4 6 2" xfId="1058"/>
    <cellStyle name="Standaard 4 4 7" xfId="1059"/>
    <cellStyle name="Standaard 4 4 8" xfId="1060"/>
    <cellStyle name="Standaard 4 5" xfId="1061"/>
    <cellStyle name="Standaard 4 5 2" xfId="1062"/>
    <cellStyle name="Standaard 4 5 2 2" xfId="1063"/>
    <cellStyle name="Standaard 4 5 2 2 2" xfId="1064"/>
    <cellStyle name="Standaard 4 5 2 3" xfId="1065"/>
    <cellStyle name="Standaard 4 5 2 3 2" xfId="1066"/>
    <cellStyle name="Standaard 4 5 2 4" xfId="1067"/>
    <cellStyle name="Standaard 4 5 2 4 2" xfId="1068"/>
    <cellStyle name="Standaard 4 5 2 5" xfId="1069"/>
    <cellStyle name="Standaard 4 5 2 6" xfId="1070"/>
    <cellStyle name="Standaard 4 5 3" xfId="1071"/>
    <cellStyle name="Standaard 4 5 3 2" xfId="1072"/>
    <cellStyle name="Standaard 4 5 3 2 2" xfId="1073"/>
    <cellStyle name="Standaard 4 5 3 3" xfId="1074"/>
    <cellStyle name="Standaard 4 5 3 3 2" xfId="1075"/>
    <cellStyle name="Standaard 4 5 3 4" xfId="1076"/>
    <cellStyle name="Standaard 4 5 3 4 2" xfId="1077"/>
    <cellStyle name="Standaard 4 5 3 5" xfId="1078"/>
    <cellStyle name="Standaard 4 5 3 6" xfId="1079"/>
    <cellStyle name="Standaard 4 5 4" xfId="1080"/>
    <cellStyle name="Standaard 4 5 4 2" xfId="1081"/>
    <cellStyle name="Standaard 4 5 5" xfId="1082"/>
    <cellStyle name="Standaard 4 5 5 2" xfId="1083"/>
    <cellStyle name="Standaard 4 5 6" xfId="1084"/>
    <cellStyle name="Standaard 4 5 6 2" xfId="1085"/>
    <cellStyle name="Standaard 4 5 7" xfId="1086"/>
    <cellStyle name="Standaard 4 5 8" xfId="1087"/>
    <cellStyle name="Standaard 4 6" xfId="1088"/>
    <cellStyle name="Standaard 4 6 2" xfId="1089"/>
    <cellStyle name="Standaard 4 6 2 2" xfId="1090"/>
    <cellStyle name="Standaard 4 6 3" xfId="1091"/>
    <cellStyle name="Standaard 4 6 3 2" xfId="1092"/>
    <cellStyle name="Standaard 4 6 4" xfId="1093"/>
    <cellStyle name="Standaard 4 6 4 2" xfId="1094"/>
    <cellStyle name="Standaard 4 6 5" xfId="1095"/>
    <cellStyle name="Standaard 4 6 6" xfId="1096"/>
    <cellStyle name="Standaard 4 7" xfId="1097"/>
    <cellStyle name="Standaard 4 7 2" xfId="1098"/>
    <cellStyle name="Standaard 4 7 2 2" xfId="1099"/>
    <cellStyle name="Standaard 4 7 3" xfId="1100"/>
    <cellStyle name="Standaard 4 7 3 2" xfId="1101"/>
    <cellStyle name="Standaard 4 7 4" xfId="1102"/>
    <cellStyle name="Standaard 4 7 4 2" xfId="1103"/>
    <cellStyle name="Standaard 4 7 5" xfId="1104"/>
    <cellStyle name="Standaard 4 7 6" xfId="1105"/>
    <cellStyle name="Standaard 4 8" xfId="1106"/>
    <cellStyle name="Standaard 4 8 2" xfId="1107"/>
    <cellStyle name="Standaard 4 8 2 2" xfId="1108"/>
    <cellStyle name="Standaard 4 8 3" xfId="1109"/>
    <cellStyle name="Standaard 4 8 3 2" xfId="1110"/>
    <cellStyle name="Standaard 4 8 4" xfId="1111"/>
    <cellStyle name="Standaard 4 8 4 2" xfId="1112"/>
    <cellStyle name="Standaard 4 8 5" xfId="1113"/>
    <cellStyle name="Standaard 4 8 6" xfId="1114"/>
    <cellStyle name="Standaard 4 9" xfId="1115"/>
    <cellStyle name="Standaard 4 9 2" xfId="1116"/>
    <cellStyle name="Standaard 5" xfId="1117"/>
    <cellStyle name="Standaard 5 2" xfId="1118"/>
    <cellStyle name="Standaard 5 2 2" xfId="1119"/>
    <cellStyle name="Standaard 5 2 2 2" xfId="1120"/>
    <cellStyle name="Standaard 5 2 2 2 2" xfId="1121"/>
    <cellStyle name="Standaard 5 2 2 2 2 2" xfId="1122"/>
    <cellStyle name="Standaard 5 2 2 2 3" xfId="1123"/>
    <cellStyle name="Standaard 5 2 2 2 3 2" xfId="1124"/>
    <cellStyle name="Standaard 5 2 2 2 4" xfId="1125"/>
    <cellStyle name="Standaard 5 2 2 2 4 2" xfId="1126"/>
    <cellStyle name="Standaard 5 2 2 2 5" xfId="1127"/>
    <cellStyle name="Standaard 5 2 2 2 6" xfId="1128"/>
    <cellStyle name="Standaard 5 2 2 3" xfId="1129"/>
    <cellStyle name="Standaard 5 2 2 3 2" xfId="1130"/>
    <cellStyle name="Standaard 5 2 2 3 2 2" xfId="1131"/>
    <cellStyle name="Standaard 5 2 2 3 3" xfId="1132"/>
    <cellStyle name="Standaard 5 2 2 3 3 2" xfId="1133"/>
    <cellStyle name="Standaard 5 2 2 3 4" xfId="1134"/>
    <cellStyle name="Standaard 5 2 2 3 4 2" xfId="1135"/>
    <cellStyle name="Standaard 5 2 2 3 5" xfId="1136"/>
    <cellStyle name="Standaard 5 2 2 3 6" xfId="1137"/>
    <cellStyle name="Standaard 5 2 2 4" xfId="1138"/>
    <cellStyle name="Standaard 5 2 2 4 2" xfId="1139"/>
    <cellStyle name="Standaard 5 2 2 5" xfId="1140"/>
    <cellStyle name="Standaard 5 2 2 5 2" xfId="1141"/>
    <cellStyle name="Standaard 5 2 2 6" xfId="1142"/>
    <cellStyle name="Standaard 5 2 2 6 2" xfId="1143"/>
    <cellStyle name="Standaard 5 2 2 7" xfId="1144"/>
    <cellStyle name="Standaard 5 2 2 8" xfId="1145"/>
    <cellStyle name="Standaard 5 2 3" xfId="1146"/>
    <cellStyle name="Standaard 5 2 3 2" xfId="1147"/>
    <cellStyle name="Standaard 5 2 3 2 2" xfId="1148"/>
    <cellStyle name="Standaard 5 2 3 3" xfId="1149"/>
    <cellStyle name="Standaard 5 2 3 3 2" xfId="1150"/>
    <cellStyle name="Standaard 5 2 3 4" xfId="1151"/>
    <cellStyle name="Standaard 5 2 3 4 2" xfId="1152"/>
    <cellStyle name="Standaard 5 2 3 5" xfId="1153"/>
    <cellStyle name="Standaard 5 2 3 6" xfId="1154"/>
    <cellStyle name="Standaard 5 2 4" xfId="1155"/>
    <cellStyle name="Standaard 5 2 4 2" xfId="1156"/>
    <cellStyle name="Standaard 5 2 4 2 2" xfId="1157"/>
    <cellStyle name="Standaard 5 2 4 3" xfId="1158"/>
    <cellStyle name="Standaard 5 2 4 3 2" xfId="1159"/>
    <cellStyle name="Standaard 5 2 4 4" xfId="1160"/>
    <cellStyle name="Standaard 5 2 4 4 2" xfId="1161"/>
    <cellStyle name="Standaard 5 2 4 5" xfId="1162"/>
    <cellStyle name="Standaard 5 2 4 6" xfId="1163"/>
    <cellStyle name="Standaard 5 2 5" xfId="1164"/>
    <cellStyle name="Standaard 5 2 5 2" xfId="1165"/>
    <cellStyle name="Standaard 5 2 6" xfId="1166"/>
    <cellStyle name="Standaard 5 2 6 2" xfId="1167"/>
    <cellStyle name="Standaard 5 2 7" xfId="1168"/>
    <cellStyle name="Standaard 5 2 7 2" xfId="1169"/>
    <cellStyle name="Standaard 5 2 8" xfId="1170"/>
    <cellStyle name="Standaard 5 2 9" xfId="1171"/>
    <cellStyle name="Standaard 6" xfId="1172"/>
    <cellStyle name="Standaard 6 2" xfId="1173"/>
    <cellStyle name="Standaard 6 2 2" xfId="1174"/>
    <cellStyle name="Standaard 6 3" xfId="1175"/>
    <cellStyle name="Standaard 7" xfId="1176"/>
    <cellStyle name="Standaard 7 10" xfId="1177"/>
    <cellStyle name="Standaard 7 10 2" xfId="1178"/>
    <cellStyle name="Standaard 7 11" xfId="1179"/>
    <cellStyle name="Standaard 7 12" xfId="1180"/>
    <cellStyle name="Standaard 7 2" xfId="1181"/>
    <cellStyle name="Standaard 7 2 2" xfId="1182"/>
    <cellStyle name="Standaard 7 2 2 2" xfId="1183"/>
    <cellStyle name="Standaard 7 2 2 2 2" xfId="1184"/>
    <cellStyle name="Standaard 7 2 2 2 2 2" xfId="1185"/>
    <cellStyle name="Standaard 7 2 2 2 3" xfId="1186"/>
    <cellStyle name="Standaard 7 2 2 2 3 2" xfId="1187"/>
    <cellStyle name="Standaard 7 2 2 2 4" xfId="1188"/>
    <cellStyle name="Standaard 7 2 2 2 4 2" xfId="1189"/>
    <cellStyle name="Standaard 7 2 2 2 5" xfId="1190"/>
    <cellStyle name="Standaard 7 2 2 2 6" xfId="1191"/>
    <cellStyle name="Standaard 7 2 2 3" xfId="1192"/>
    <cellStyle name="Standaard 7 2 2 3 2" xfId="1193"/>
    <cellStyle name="Standaard 7 2 2 3 2 2" xfId="1194"/>
    <cellStyle name="Standaard 7 2 2 3 3" xfId="1195"/>
    <cellStyle name="Standaard 7 2 2 3 3 2" xfId="1196"/>
    <cellStyle name="Standaard 7 2 2 3 4" xfId="1197"/>
    <cellStyle name="Standaard 7 2 2 3 4 2" xfId="1198"/>
    <cellStyle name="Standaard 7 2 2 3 5" xfId="1199"/>
    <cellStyle name="Standaard 7 2 2 3 6" xfId="1200"/>
    <cellStyle name="Standaard 7 2 2 4" xfId="1201"/>
    <cellStyle name="Standaard 7 2 2 4 2" xfId="1202"/>
    <cellStyle name="Standaard 7 2 2 5" xfId="1203"/>
    <cellStyle name="Standaard 7 2 2 5 2" xfId="1204"/>
    <cellStyle name="Standaard 7 2 2 6" xfId="1205"/>
    <cellStyle name="Standaard 7 2 2 6 2" xfId="1206"/>
    <cellStyle name="Standaard 7 2 2 7" xfId="1207"/>
    <cellStyle name="Standaard 7 2 2 8" xfId="1208"/>
    <cellStyle name="Standaard 7 2 3" xfId="1209"/>
    <cellStyle name="Standaard 7 2 3 2" xfId="1210"/>
    <cellStyle name="Standaard 7 2 3 2 2" xfId="1211"/>
    <cellStyle name="Standaard 7 2 3 3" xfId="1212"/>
    <cellStyle name="Standaard 7 2 3 3 2" xfId="1213"/>
    <cellStyle name="Standaard 7 2 3 4" xfId="1214"/>
    <cellStyle name="Standaard 7 2 3 4 2" xfId="1215"/>
    <cellStyle name="Standaard 7 2 3 5" xfId="1216"/>
    <cellStyle name="Standaard 7 2 3 6" xfId="1217"/>
    <cellStyle name="Standaard 7 2 4" xfId="1218"/>
    <cellStyle name="Standaard 7 2 4 2" xfId="1219"/>
    <cellStyle name="Standaard 7 2 4 2 2" xfId="1220"/>
    <cellStyle name="Standaard 7 2 4 3" xfId="1221"/>
    <cellStyle name="Standaard 7 2 4 3 2" xfId="1222"/>
    <cellStyle name="Standaard 7 2 4 4" xfId="1223"/>
    <cellStyle name="Standaard 7 2 4 4 2" xfId="1224"/>
    <cellStyle name="Standaard 7 2 4 5" xfId="1225"/>
    <cellStyle name="Standaard 7 2 4 6" xfId="1226"/>
    <cellStyle name="Standaard 7 2 5" xfId="1227"/>
    <cellStyle name="Standaard 7 2 5 2" xfId="1228"/>
    <cellStyle name="Standaard 7 2 6" xfId="1229"/>
    <cellStyle name="Standaard 7 2 6 2" xfId="1230"/>
    <cellStyle name="Standaard 7 2 7" xfId="1231"/>
    <cellStyle name="Standaard 7 2 7 2" xfId="1232"/>
    <cellStyle name="Standaard 7 2 8" xfId="1233"/>
    <cellStyle name="Standaard 7 2 9" xfId="1234"/>
    <cellStyle name="Standaard 7 3" xfId="1235"/>
    <cellStyle name="Standaard 7 3 2" xfId="1236"/>
    <cellStyle name="Standaard 7 3 2 2" xfId="1237"/>
    <cellStyle name="Standaard 7 3 2 2 2" xfId="1238"/>
    <cellStyle name="Standaard 7 3 2 3" xfId="1239"/>
    <cellStyle name="Standaard 7 3 2 3 2" xfId="1240"/>
    <cellStyle name="Standaard 7 3 2 4" xfId="1241"/>
    <cellStyle name="Standaard 7 3 2 4 2" xfId="1242"/>
    <cellStyle name="Standaard 7 3 2 5" xfId="1243"/>
    <cellStyle name="Standaard 7 3 2 6" xfId="1244"/>
    <cellStyle name="Standaard 7 3 3" xfId="1245"/>
    <cellStyle name="Standaard 7 3 3 2" xfId="1246"/>
    <cellStyle name="Standaard 7 3 3 2 2" xfId="1247"/>
    <cellStyle name="Standaard 7 3 3 3" xfId="1248"/>
    <cellStyle name="Standaard 7 3 3 3 2" xfId="1249"/>
    <cellStyle name="Standaard 7 3 3 4" xfId="1250"/>
    <cellStyle name="Standaard 7 3 3 4 2" xfId="1251"/>
    <cellStyle name="Standaard 7 3 3 5" xfId="1252"/>
    <cellStyle name="Standaard 7 3 3 6" xfId="1253"/>
    <cellStyle name="Standaard 7 3 4" xfId="1254"/>
    <cellStyle name="Standaard 7 3 4 2" xfId="1255"/>
    <cellStyle name="Standaard 7 3 5" xfId="1256"/>
    <cellStyle name="Standaard 7 3 5 2" xfId="1257"/>
    <cellStyle name="Standaard 7 3 6" xfId="1258"/>
    <cellStyle name="Standaard 7 3 6 2" xfId="1259"/>
    <cellStyle name="Standaard 7 3 7" xfId="1260"/>
    <cellStyle name="Standaard 7 3 8" xfId="1261"/>
    <cellStyle name="Standaard 7 4" xfId="1262"/>
    <cellStyle name="Standaard 7 4 2" xfId="1263"/>
    <cellStyle name="Standaard 7 4 2 2" xfId="1264"/>
    <cellStyle name="Standaard 7 4 2 2 2" xfId="1265"/>
    <cellStyle name="Standaard 7 4 2 3" xfId="1266"/>
    <cellStyle name="Standaard 7 4 2 3 2" xfId="1267"/>
    <cellStyle name="Standaard 7 4 2 4" xfId="1268"/>
    <cellStyle name="Standaard 7 4 2 4 2" xfId="1269"/>
    <cellStyle name="Standaard 7 4 2 5" xfId="1270"/>
    <cellStyle name="Standaard 7 4 2 6" xfId="1271"/>
    <cellStyle name="Standaard 7 4 3" xfId="1272"/>
    <cellStyle name="Standaard 7 4 3 2" xfId="1273"/>
    <cellStyle name="Standaard 7 4 3 2 2" xfId="1274"/>
    <cellStyle name="Standaard 7 4 3 3" xfId="1275"/>
    <cellStyle name="Standaard 7 4 3 3 2" xfId="1276"/>
    <cellStyle name="Standaard 7 4 3 4" xfId="1277"/>
    <cellStyle name="Standaard 7 4 3 4 2" xfId="1278"/>
    <cellStyle name="Standaard 7 4 3 5" xfId="1279"/>
    <cellStyle name="Standaard 7 4 3 6" xfId="1280"/>
    <cellStyle name="Standaard 7 4 4" xfId="1281"/>
    <cellStyle name="Standaard 7 4 4 2" xfId="1282"/>
    <cellStyle name="Standaard 7 4 5" xfId="1283"/>
    <cellStyle name="Standaard 7 4 5 2" xfId="1284"/>
    <cellStyle name="Standaard 7 4 6" xfId="1285"/>
    <cellStyle name="Standaard 7 4 6 2" xfId="1286"/>
    <cellStyle name="Standaard 7 4 7" xfId="1287"/>
    <cellStyle name="Standaard 7 4 8" xfId="1288"/>
    <cellStyle name="Standaard 7 5" xfId="1289"/>
    <cellStyle name="Standaard 7 5 2" xfId="1290"/>
    <cellStyle name="Standaard 7 5 2 2" xfId="1291"/>
    <cellStyle name="Standaard 7 5 3" xfId="1292"/>
    <cellStyle name="Standaard 7 5 3 2" xfId="1293"/>
    <cellStyle name="Standaard 7 5 4" xfId="1294"/>
    <cellStyle name="Standaard 7 5 4 2" xfId="1295"/>
    <cellStyle name="Standaard 7 5 5" xfId="1296"/>
    <cellStyle name="Standaard 7 5 6" xfId="1297"/>
    <cellStyle name="Standaard 7 6" xfId="1298"/>
    <cellStyle name="Standaard 7 6 2" xfId="1299"/>
    <cellStyle name="Standaard 7 6 2 2" xfId="1300"/>
    <cellStyle name="Standaard 7 6 3" xfId="1301"/>
    <cellStyle name="Standaard 7 6 3 2" xfId="1302"/>
    <cellStyle name="Standaard 7 6 4" xfId="1303"/>
    <cellStyle name="Standaard 7 6 4 2" xfId="1304"/>
    <cellStyle name="Standaard 7 6 5" xfId="1305"/>
    <cellStyle name="Standaard 7 6 6" xfId="1306"/>
    <cellStyle name="Standaard 7 7" xfId="1307"/>
    <cellStyle name="Standaard 7 7 2" xfId="1308"/>
    <cellStyle name="Standaard 7 7 2 2" xfId="1309"/>
    <cellStyle name="Standaard 7 7 3" xfId="1310"/>
    <cellStyle name="Standaard 7 7 3 2" xfId="1311"/>
    <cellStyle name="Standaard 7 7 4" xfId="1312"/>
    <cellStyle name="Standaard 7 7 4 2" xfId="1313"/>
    <cellStyle name="Standaard 7 7 5" xfId="1314"/>
    <cellStyle name="Standaard 7 7 6" xfId="1315"/>
    <cellStyle name="Standaard 7 8" xfId="1316"/>
    <cellStyle name="Standaard 7 8 2" xfId="1317"/>
    <cellStyle name="Standaard 7 9" xfId="1318"/>
    <cellStyle name="Standaard 7 9 2" xfId="1319"/>
    <cellStyle name="Standaard 8" xfId="1320"/>
    <cellStyle name="Standaard 8 10" xfId="1321"/>
    <cellStyle name="Standaard 8 11" xfId="1322"/>
    <cellStyle name="Standaard 8 2" xfId="1323"/>
    <cellStyle name="Standaard 8 2 2" xfId="1324"/>
    <cellStyle name="Standaard 8 2 2 2" xfId="1325"/>
    <cellStyle name="Standaard 8 2 2 2 2" xfId="1326"/>
    <cellStyle name="Standaard 8 2 2 2 2 2" xfId="1327"/>
    <cellStyle name="Standaard 8 2 2 2 3" xfId="1328"/>
    <cellStyle name="Standaard 8 2 2 2 3 2" xfId="1329"/>
    <cellStyle name="Standaard 8 2 2 2 4" xfId="1330"/>
    <cellStyle name="Standaard 8 2 2 2 4 2" xfId="1331"/>
    <cellStyle name="Standaard 8 2 2 2 5" xfId="1332"/>
    <cellStyle name="Standaard 8 2 2 2 6" xfId="1333"/>
    <cellStyle name="Standaard 8 2 2 3" xfId="1334"/>
    <cellStyle name="Standaard 8 2 2 3 2" xfId="1335"/>
    <cellStyle name="Standaard 8 2 2 3 2 2" xfId="1336"/>
    <cellStyle name="Standaard 8 2 2 3 3" xfId="1337"/>
    <cellStyle name="Standaard 8 2 2 3 3 2" xfId="1338"/>
    <cellStyle name="Standaard 8 2 2 3 4" xfId="1339"/>
    <cellStyle name="Standaard 8 2 2 3 4 2" xfId="1340"/>
    <cellStyle name="Standaard 8 2 2 3 5" xfId="1341"/>
    <cellStyle name="Standaard 8 2 2 3 6" xfId="1342"/>
    <cellStyle name="Standaard 8 2 2 4" xfId="1343"/>
    <cellStyle name="Standaard 8 2 2 4 2" xfId="1344"/>
    <cellStyle name="Standaard 8 2 2 5" xfId="1345"/>
    <cellStyle name="Standaard 8 2 2 5 2" xfId="1346"/>
    <cellStyle name="Standaard 8 2 2 6" xfId="1347"/>
    <cellStyle name="Standaard 8 2 2 6 2" xfId="1348"/>
    <cellStyle name="Standaard 8 2 2 7" xfId="1349"/>
    <cellStyle name="Standaard 8 2 2 8" xfId="1350"/>
    <cellStyle name="Standaard 8 2 3" xfId="1351"/>
    <cellStyle name="Standaard 8 2 3 2" xfId="1352"/>
    <cellStyle name="Standaard 8 2 3 2 2" xfId="1353"/>
    <cellStyle name="Standaard 8 2 3 3" xfId="1354"/>
    <cellStyle name="Standaard 8 2 3 3 2" xfId="1355"/>
    <cellStyle name="Standaard 8 2 3 4" xfId="1356"/>
    <cellStyle name="Standaard 8 2 3 4 2" xfId="1357"/>
    <cellStyle name="Standaard 8 2 3 5" xfId="1358"/>
    <cellStyle name="Standaard 8 2 3 6" xfId="1359"/>
    <cellStyle name="Standaard 8 2 4" xfId="1360"/>
    <cellStyle name="Standaard 8 2 4 2" xfId="1361"/>
    <cellStyle name="Standaard 8 2 4 2 2" xfId="1362"/>
    <cellStyle name="Standaard 8 2 4 3" xfId="1363"/>
    <cellStyle name="Standaard 8 2 4 3 2" xfId="1364"/>
    <cellStyle name="Standaard 8 2 4 4" xfId="1365"/>
    <cellStyle name="Standaard 8 2 4 4 2" xfId="1366"/>
    <cellStyle name="Standaard 8 2 4 5" xfId="1367"/>
    <cellStyle name="Standaard 8 2 4 6" xfId="1368"/>
    <cellStyle name="Standaard 8 2 5" xfId="1369"/>
    <cellStyle name="Standaard 8 2 5 2" xfId="1370"/>
    <cellStyle name="Standaard 8 2 6" xfId="1371"/>
    <cellStyle name="Standaard 8 2 6 2" xfId="1372"/>
    <cellStyle name="Standaard 8 2 7" xfId="1373"/>
    <cellStyle name="Standaard 8 2 7 2" xfId="1374"/>
    <cellStyle name="Standaard 8 2 8" xfId="1375"/>
    <cellStyle name="Standaard 8 2 9" xfId="1376"/>
    <cellStyle name="Standaard 8 3" xfId="1377"/>
    <cellStyle name="Standaard 8 3 2" xfId="1378"/>
    <cellStyle name="Standaard 8 3 2 2" xfId="1379"/>
    <cellStyle name="Standaard 8 3 2 2 2" xfId="1380"/>
    <cellStyle name="Standaard 8 3 2 3" xfId="1381"/>
    <cellStyle name="Standaard 8 3 2 3 2" xfId="1382"/>
    <cellStyle name="Standaard 8 3 2 4" xfId="1383"/>
    <cellStyle name="Standaard 8 3 2 4 2" xfId="1384"/>
    <cellStyle name="Standaard 8 3 2 5" xfId="1385"/>
    <cellStyle name="Standaard 8 3 2 6" xfId="1386"/>
    <cellStyle name="Standaard 8 3 3" xfId="1387"/>
    <cellStyle name="Standaard 8 3 3 2" xfId="1388"/>
    <cellStyle name="Standaard 8 3 3 2 2" xfId="1389"/>
    <cellStyle name="Standaard 8 3 3 3" xfId="1390"/>
    <cellStyle name="Standaard 8 3 3 3 2" xfId="1391"/>
    <cellStyle name="Standaard 8 3 3 4" xfId="1392"/>
    <cellStyle name="Standaard 8 3 3 4 2" xfId="1393"/>
    <cellStyle name="Standaard 8 3 3 5" xfId="1394"/>
    <cellStyle name="Standaard 8 3 3 6" xfId="1395"/>
    <cellStyle name="Standaard 8 3 4" xfId="1396"/>
    <cellStyle name="Standaard 8 3 4 2" xfId="1397"/>
    <cellStyle name="Standaard 8 3 5" xfId="1398"/>
    <cellStyle name="Standaard 8 3 5 2" xfId="1399"/>
    <cellStyle name="Standaard 8 3 6" xfId="1400"/>
    <cellStyle name="Standaard 8 3 6 2" xfId="1401"/>
    <cellStyle name="Standaard 8 3 7" xfId="1402"/>
    <cellStyle name="Standaard 8 3 8" xfId="1403"/>
    <cellStyle name="Standaard 8 4" xfId="1404"/>
    <cellStyle name="Standaard 8 4 2" xfId="1405"/>
    <cellStyle name="Standaard 8 4 2 2" xfId="1406"/>
    <cellStyle name="Standaard 8 4 2 2 2" xfId="1407"/>
    <cellStyle name="Standaard 8 4 2 3" xfId="1408"/>
    <cellStyle name="Standaard 8 4 2 3 2" xfId="1409"/>
    <cellStyle name="Standaard 8 4 2 4" xfId="1410"/>
    <cellStyle name="Standaard 8 4 2 4 2" xfId="1411"/>
    <cellStyle name="Standaard 8 4 2 5" xfId="1412"/>
    <cellStyle name="Standaard 8 4 2 6" xfId="1413"/>
    <cellStyle name="Standaard 8 4 3" xfId="1414"/>
    <cellStyle name="Standaard 8 4 3 2" xfId="1415"/>
    <cellStyle name="Standaard 8 4 3 2 2" xfId="1416"/>
    <cellStyle name="Standaard 8 4 3 3" xfId="1417"/>
    <cellStyle name="Standaard 8 4 3 3 2" xfId="1418"/>
    <cellStyle name="Standaard 8 4 3 4" xfId="1419"/>
    <cellStyle name="Standaard 8 4 3 4 2" xfId="1420"/>
    <cellStyle name="Standaard 8 4 3 5" xfId="1421"/>
    <cellStyle name="Standaard 8 4 3 6" xfId="1422"/>
    <cellStyle name="Standaard 8 4 4" xfId="1423"/>
    <cellStyle name="Standaard 8 4 4 2" xfId="1424"/>
    <cellStyle name="Standaard 8 4 5" xfId="1425"/>
    <cellStyle name="Standaard 8 4 5 2" xfId="1426"/>
    <cellStyle name="Standaard 8 4 6" xfId="1427"/>
    <cellStyle name="Standaard 8 4 6 2" xfId="1428"/>
    <cellStyle name="Standaard 8 4 7" xfId="1429"/>
    <cellStyle name="Standaard 8 4 8" xfId="1430"/>
    <cellStyle name="Standaard 8 5" xfId="1431"/>
    <cellStyle name="Standaard 8 5 2" xfId="1432"/>
    <cellStyle name="Standaard 8 5 2 2" xfId="1433"/>
    <cellStyle name="Standaard 8 5 3" xfId="1434"/>
    <cellStyle name="Standaard 8 5 3 2" xfId="1435"/>
    <cellStyle name="Standaard 8 5 4" xfId="1436"/>
    <cellStyle name="Standaard 8 5 4 2" xfId="1437"/>
    <cellStyle name="Standaard 8 5 5" xfId="1438"/>
    <cellStyle name="Standaard 8 5 6" xfId="1439"/>
    <cellStyle name="Standaard 8 6" xfId="1440"/>
    <cellStyle name="Standaard 8 6 2" xfId="1441"/>
    <cellStyle name="Standaard 8 6 2 2" xfId="1442"/>
    <cellStyle name="Standaard 8 6 3" xfId="1443"/>
    <cellStyle name="Standaard 8 6 3 2" xfId="1444"/>
    <cellStyle name="Standaard 8 6 4" xfId="1445"/>
    <cellStyle name="Standaard 8 6 4 2" xfId="1446"/>
    <cellStyle name="Standaard 8 6 5" xfId="1447"/>
    <cellStyle name="Standaard 8 6 6" xfId="1448"/>
    <cellStyle name="Standaard 8 7" xfId="1449"/>
    <cellStyle name="Standaard 8 7 2" xfId="1450"/>
    <cellStyle name="Standaard 8 8" xfId="1451"/>
    <cellStyle name="Standaard 8 8 2" xfId="1452"/>
    <cellStyle name="Standaard 8 9" xfId="1453"/>
    <cellStyle name="Standaard 8 9 2" xfId="1454"/>
    <cellStyle name="Standaard 9" xfId="1455"/>
    <cellStyle name="Standaard 9 2" xfId="1456"/>
    <cellStyle name="Standaard 9 2 2" xfId="1457"/>
    <cellStyle name="Standaard 9 2 2 2" xfId="1458"/>
    <cellStyle name="Standaard 9 2 2 2 2" xfId="1459"/>
    <cellStyle name="Standaard 9 2 2 2 2 2" xfId="1460"/>
    <cellStyle name="Standaard 9 2 2 2 3" xfId="1461"/>
    <cellStyle name="Standaard 9 2 2 2 3 2" xfId="1462"/>
    <cellStyle name="Standaard 9 2 2 2 4" xfId="1463"/>
    <cellStyle name="Standaard 9 2 2 2 4 2" xfId="1464"/>
    <cellStyle name="Standaard 9 2 2 2 5" xfId="1465"/>
    <cellStyle name="Standaard 9 2 2 2 6" xfId="1466"/>
    <cellStyle name="Standaard 9 2 2 3" xfId="1467"/>
    <cellStyle name="Standaard 9 2 2 3 2" xfId="1468"/>
    <cellStyle name="Standaard 9 2 2 4" xfId="1469"/>
    <cellStyle name="Standaard 9 2 2 4 2" xfId="1470"/>
    <cellStyle name="Standaard 9 2 2 5" xfId="1471"/>
    <cellStyle name="Standaard 9 2 2 5 2" xfId="1472"/>
    <cellStyle name="Standaard 9 2 2 6" xfId="1473"/>
    <cellStyle name="Standaard 9 2 2 7" xfId="1474"/>
    <cellStyle name="Standaard 9 2 3" xfId="1475"/>
    <cellStyle name="Standaard 9 2 3 2" xfId="1476"/>
    <cellStyle name="Standaard 9 2 3 2 2" xfId="1477"/>
    <cellStyle name="Standaard 9 2 3 3" xfId="1478"/>
    <cellStyle name="Standaard 9 2 3 3 2" xfId="1479"/>
    <cellStyle name="Standaard 9 2 3 4" xfId="1480"/>
    <cellStyle name="Standaard 9 2 3 4 2" xfId="1481"/>
    <cellStyle name="Standaard 9 2 3 5" xfId="1482"/>
    <cellStyle name="Standaard 9 2 3 6" xfId="1483"/>
    <cellStyle name="Standaard 9 2 4" xfId="1484"/>
    <cellStyle name="Standaard 9 2 4 2" xfId="1485"/>
    <cellStyle name="Standaard 9 2 5" xfId="1486"/>
    <cellStyle name="Standaard 9 2 5 2" xfId="1487"/>
    <cellStyle name="Standaard 9 2 6" xfId="1488"/>
    <cellStyle name="Standaard 9 2 6 2" xfId="1489"/>
    <cellStyle name="Standaard 9 2 7" xfId="1490"/>
    <cellStyle name="Standaard 9 2 8" xfId="1491"/>
    <cellStyle name="Standaard 9 3" xfId="1492"/>
    <cellStyle name="Standaard 9 3 2" xfId="1493"/>
    <cellStyle name="Standaard 9 3 2 2" xfId="1494"/>
    <cellStyle name="Standaard 9 3 3" xfId="1495"/>
    <cellStyle name="Standaard 9 3 3 2" xfId="1496"/>
    <cellStyle name="Standaard 9 3 4" xfId="1497"/>
    <cellStyle name="Standaard 9 3 4 2" xfId="1498"/>
    <cellStyle name="Standaard 9 3 5" xfId="1499"/>
    <cellStyle name="Standaard 9 3 6" xfId="1500"/>
    <cellStyle name="Standaard 9 4" xfId="1501"/>
    <cellStyle name="Standaard 9 4 2" xfId="1502"/>
    <cellStyle name="Standaard 9 4 2 2" xfId="1503"/>
    <cellStyle name="Standaard 9 4 3" xfId="1504"/>
    <cellStyle name="Standaard 9 4 3 2" xfId="1505"/>
    <cellStyle name="Standaard 9 4 4" xfId="1506"/>
    <cellStyle name="Standaard 9 4 4 2" xfId="1507"/>
    <cellStyle name="Standaard 9 4 5" xfId="1508"/>
    <cellStyle name="Standaard 9 4 6" xfId="1509"/>
    <cellStyle name="Standaard 9 5" xfId="1510"/>
    <cellStyle name="Standaard 9 5 2" xfId="1511"/>
    <cellStyle name="Standaard 9 6" xfId="1512"/>
    <cellStyle name="Standaard 9 6 2" xfId="1513"/>
    <cellStyle name="Standaard 9 7" xfId="1514"/>
    <cellStyle name="Standaard 9 7 2" xfId="1515"/>
    <cellStyle name="Standaard 9 8" xfId="1516"/>
    <cellStyle name="Standaard 9 9" xfId="1517"/>
    <cellStyle name="Standaard_Blad1" xfId="1518"/>
    <cellStyle name="Standaard_Blad1_1" xfId="1519"/>
    <cellStyle name="style1437406843060" xfId="1520"/>
    <cellStyle name="style1437406843325" xfId="1521"/>
    <cellStyle name="style1437406843715" xfId="1522"/>
    <cellStyle name="style1438160230981" xfId="1523"/>
    <cellStyle name="style1438160231028" xfId="1524"/>
    <cellStyle name="style1438160231091" xfId="1525"/>
    <cellStyle name="style1438160343828" xfId="1526"/>
    <cellStyle name="style1438160343907" xfId="1527"/>
    <cellStyle name="style1438160343953" xfId="1528"/>
    <cellStyle name="style1438160487287" xfId="1529"/>
    <cellStyle name="style1438160487349" xfId="1530"/>
    <cellStyle name="style1438160487396" xfId="1531"/>
    <cellStyle name="style1466084335488" xfId="1532"/>
    <cellStyle name="style1466084335535" xfId="1533"/>
    <cellStyle name="style1466084335629" xfId="1534"/>
    <cellStyle name="style1466084335676" xfId="1535"/>
    <cellStyle name="style1466084336082" xfId="1536"/>
    <cellStyle name="style1466084336145" xfId="1537"/>
    <cellStyle name="style1466084336535" xfId="1538"/>
    <cellStyle name="style1466084336598" xfId="1539"/>
    <cellStyle name="style1466084336817" xfId="1540"/>
    <cellStyle name="style1466084337098" xfId="1541"/>
    <cellStyle name="style1466084344880" xfId="1542"/>
    <cellStyle name="style1466084344973" xfId="1543"/>
    <cellStyle name="style1466084345192" xfId="1544"/>
    <cellStyle name="style1466084345239" xfId="1545"/>
    <cellStyle name="style1466084345661" xfId="1546"/>
    <cellStyle name="style1466084345692" xfId="1547"/>
    <cellStyle name="style1466084345864" xfId="1548"/>
    <cellStyle name="style1466084345911" xfId="1549"/>
    <cellStyle name="style1466084353771" xfId="1550"/>
    <cellStyle name="style1466084353802" xfId="1551"/>
    <cellStyle name="style1466084353896" xfId="1552"/>
    <cellStyle name="style1466084353958" xfId="1553"/>
    <cellStyle name="style1466084354036" xfId="1554"/>
    <cellStyle name="style1466084354068" xfId="1555"/>
    <cellStyle name="style1466084354271" xfId="1556"/>
    <cellStyle name="style1466084354333" xfId="1557"/>
    <cellStyle name="style1466084354489" xfId="1558"/>
    <cellStyle name="style1466084354818" xfId="1559"/>
    <cellStyle name="style1466084362021" xfId="1560"/>
    <cellStyle name="style1466084362068" xfId="1561"/>
    <cellStyle name="style1466084362146" xfId="1562"/>
    <cellStyle name="style1466084362224" xfId="1563"/>
    <cellStyle name="style1466084362302" xfId="1564"/>
    <cellStyle name="style1466084362334" xfId="1565"/>
    <cellStyle name="style1466084362615" xfId="1566"/>
    <cellStyle name="style1466084362646" xfId="1567"/>
    <cellStyle name="style1466084362755" xfId="1568"/>
    <cellStyle name="style1466084362787" xfId="1569"/>
    <cellStyle name="style1466084367943" xfId="1570"/>
    <cellStyle name="style1466084367990" xfId="1571"/>
    <cellStyle name="style1466084368053" xfId="1572"/>
    <cellStyle name="style1466084368099" xfId="1573"/>
    <cellStyle name="style1466084368178" xfId="1574"/>
    <cellStyle name="style1466084368240" xfId="1575"/>
    <cellStyle name="style1466084368381" xfId="1576"/>
    <cellStyle name="style1466084368412" xfId="1577"/>
    <cellStyle name="style1466084368506" xfId="1578"/>
    <cellStyle name="style1466084368537" xfId="1579"/>
    <cellStyle name="style1466084378584" xfId="1580"/>
    <cellStyle name="style1466084378631" xfId="1581"/>
    <cellStyle name="style1466084378709" xfId="1582"/>
    <cellStyle name="style1466084378772" xfId="1583"/>
    <cellStyle name="style1466084378850" xfId="1584"/>
    <cellStyle name="style1466084378897" xfId="1585"/>
    <cellStyle name="style1466084379006" xfId="1586"/>
    <cellStyle name="style1466084379053" xfId="1587"/>
    <cellStyle name="style1466084379209" xfId="1588"/>
    <cellStyle name="style1466084379256" xfId="1589"/>
    <cellStyle name="Titel 2" xfId="1590"/>
    <cellStyle name="Titel 3" xfId="1591"/>
    <cellStyle name="Titel 4" xfId="1592"/>
    <cellStyle name="Title" xfId="1593"/>
    <cellStyle name="Title 2" xfId="1594"/>
    <cellStyle name="Title 3" xfId="1595"/>
    <cellStyle name="Totaal 2" xfId="1596"/>
    <cellStyle name="Totaal 3" xfId="1597"/>
    <cellStyle name="Totaal 4" xfId="1598"/>
    <cellStyle name="Total" xfId="1599"/>
    <cellStyle name="Uitvoer 2" xfId="1600"/>
    <cellStyle name="Uitvoer 3" xfId="1601"/>
    <cellStyle name="Uitvoer 4" xfId="1602"/>
    <cellStyle name="Valuta 2" xfId="1603"/>
    <cellStyle name="Valuta 2 2" xfId="1604"/>
    <cellStyle name="Valuta 3" xfId="1605"/>
    <cellStyle name="Valuta 3 2" xfId="1606"/>
    <cellStyle name="Valuta 3 2 2" xfId="1607"/>
    <cellStyle name="Valuta 3 3" xfId="1608"/>
    <cellStyle name="Valuta 6" xfId="1609"/>
    <cellStyle name="Verklarende tekst 2" xfId="1610"/>
    <cellStyle name="Verklarende tekst 3" xfId="1611"/>
    <cellStyle name="Verklarende tekst 4" xfId="1612"/>
    <cellStyle name="Waarschuwingstekst 2" xfId="1613"/>
    <cellStyle name="Waarschuwingstekst 3" xfId="1614"/>
    <cellStyle name="Waarschuwingstekst 4" xfId="1615"/>
    <cellStyle name="Warning Text" xfId="16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/>
  </sheetViews>
  <sheetFormatPr defaultRowHeight="12.75"/>
  <cols>
    <col min="1" max="1" width="37.140625" style="4" customWidth="1"/>
    <col min="2" max="11" width="10.7109375" style="4" customWidth="1"/>
    <col min="12" max="12" width="11.140625" style="4" customWidth="1"/>
    <col min="13" max="13" width="10.5703125" style="4" customWidth="1"/>
    <col min="14" max="14" width="10" style="4" customWidth="1"/>
    <col min="15" max="15" width="11.85546875" style="4" customWidth="1"/>
    <col min="16" max="18" width="10.5703125" style="4" customWidth="1"/>
    <col min="19" max="16384" width="9.140625" style="4"/>
  </cols>
  <sheetData>
    <row r="1" spans="1:18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Q1" s="239"/>
    </row>
    <row r="2" spans="1:18">
      <c r="A2" s="2"/>
      <c r="B2" s="3"/>
      <c r="C2" s="3"/>
      <c r="D2" s="3"/>
      <c r="E2" s="3"/>
      <c r="F2" s="3"/>
      <c r="G2" s="3"/>
      <c r="H2" s="3"/>
      <c r="I2" s="3"/>
      <c r="M2" s="131"/>
      <c r="Q2" s="239"/>
    </row>
    <row r="3" spans="1:18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  <c r="Q3" s="239"/>
    </row>
    <row r="4" spans="1:18" ht="12.75" customHeight="1">
      <c r="A4" s="2"/>
      <c r="B4" s="445" t="s">
        <v>4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7"/>
      <c r="P4" s="1"/>
      <c r="Q4" s="239"/>
    </row>
    <row r="5" spans="1:18">
      <c r="A5" s="1" t="s">
        <v>5</v>
      </c>
      <c r="B5" s="260">
        <v>8526.2279378599924</v>
      </c>
      <c r="C5" s="261">
        <v>9109.4644000458811</v>
      </c>
      <c r="D5" s="261">
        <v>9487.7472558515201</v>
      </c>
      <c r="E5" s="261">
        <v>9818.2084939595079</v>
      </c>
      <c r="F5" s="261">
        <v>10450.708198315077</v>
      </c>
      <c r="G5" s="261">
        <v>11119.761324334311</v>
      </c>
      <c r="H5" s="261">
        <v>12031.319877721637</v>
      </c>
      <c r="I5" s="261">
        <v>12827.682241482753</v>
      </c>
      <c r="J5" s="261">
        <v>12880.437824720981</v>
      </c>
      <c r="K5" s="261">
        <v>12954.982850216624</v>
      </c>
      <c r="L5" s="261">
        <v>13062.773261906086</v>
      </c>
      <c r="M5" s="262">
        <v>12850.73956681536</v>
      </c>
      <c r="N5" s="53">
        <v>12782.681145747174</v>
      </c>
      <c r="O5" s="44">
        <v>12932.181200118761</v>
      </c>
      <c r="P5" s="12"/>
      <c r="Q5" s="239"/>
    </row>
    <row r="6" spans="1:18">
      <c r="A6" s="1"/>
      <c r="B6" s="31"/>
      <c r="C6" s="14"/>
      <c r="D6" s="14"/>
      <c r="E6" s="14"/>
      <c r="F6" s="14"/>
      <c r="G6" s="14"/>
      <c r="H6" s="14"/>
      <c r="I6" s="14"/>
      <c r="J6" s="14"/>
      <c r="K6" s="14"/>
      <c r="L6" s="14"/>
      <c r="M6" s="12"/>
      <c r="N6" s="76"/>
      <c r="O6" s="13"/>
      <c r="P6" s="12"/>
      <c r="Q6" s="239"/>
      <c r="R6" s="130"/>
    </row>
    <row r="7" spans="1:18">
      <c r="A7" s="33" t="s">
        <v>6</v>
      </c>
      <c r="B7" s="31"/>
      <c r="C7" s="14"/>
      <c r="D7" s="14"/>
      <c r="E7" s="14"/>
      <c r="F7" s="14"/>
      <c r="G7" s="14"/>
      <c r="H7" s="14"/>
      <c r="I7" s="14"/>
      <c r="J7" s="14"/>
      <c r="K7" s="14"/>
      <c r="L7" s="14"/>
      <c r="M7" s="12"/>
      <c r="N7" s="76"/>
      <c r="O7" s="13"/>
      <c r="P7" s="12"/>
      <c r="Q7" s="239"/>
      <c r="R7" s="130"/>
    </row>
    <row r="8" spans="1:18">
      <c r="A8" s="34" t="s">
        <v>7</v>
      </c>
      <c r="B8" s="263">
        <v>5287.6376348324793</v>
      </c>
      <c r="C8" s="264">
        <v>5784.189886150798</v>
      </c>
      <c r="D8" s="264">
        <v>5916.6467052865346</v>
      </c>
      <c r="E8" s="264">
        <v>6072.9992726233895</v>
      </c>
      <c r="F8" s="264">
        <v>6374.8866138616977</v>
      </c>
      <c r="G8" s="264">
        <v>6750.5121729681323</v>
      </c>
      <c r="H8" s="264">
        <v>7452.6636812686174</v>
      </c>
      <c r="I8" s="264">
        <v>7943.7198174561772</v>
      </c>
      <c r="J8" s="264">
        <v>7975.6010819581743</v>
      </c>
      <c r="K8" s="264">
        <v>8029.6726031453582</v>
      </c>
      <c r="L8" s="264">
        <v>8121.2567755028394</v>
      </c>
      <c r="M8" s="265">
        <v>8139.5527006109951</v>
      </c>
      <c r="N8" s="56">
        <v>8193.0053917583591</v>
      </c>
      <c r="O8" s="13">
        <v>8350.2577518428952</v>
      </c>
      <c r="P8" s="12"/>
      <c r="Q8" s="239"/>
    </row>
    <row r="9" spans="1:18">
      <c r="A9" s="34" t="s">
        <v>8</v>
      </c>
      <c r="B9" s="263">
        <v>3238.5903030275181</v>
      </c>
      <c r="C9" s="264">
        <v>3325.2745138950918</v>
      </c>
      <c r="D9" s="264">
        <v>3571.1005505649823</v>
      </c>
      <c r="E9" s="264">
        <v>3745.2092213361193</v>
      </c>
      <c r="F9" s="264">
        <v>4075.8215844533779</v>
      </c>
      <c r="G9" s="264">
        <v>4369.2491513661789</v>
      </c>
      <c r="H9" s="264">
        <v>4578.656196453021</v>
      </c>
      <c r="I9" s="264">
        <v>4883.9624240265739</v>
      </c>
      <c r="J9" s="264">
        <v>4904.8367427628082</v>
      </c>
      <c r="K9" s="264">
        <v>4925.3102470712611</v>
      </c>
      <c r="L9" s="264">
        <v>4941.5164864032504</v>
      </c>
      <c r="M9" s="266">
        <v>4711.1868662043753</v>
      </c>
      <c r="N9" s="76">
        <v>4589.6757539888113</v>
      </c>
      <c r="O9" s="13">
        <v>4581.923448275872</v>
      </c>
      <c r="P9" s="12"/>
      <c r="Q9" s="239"/>
    </row>
    <row r="10" spans="1:18">
      <c r="A10" s="34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2"/>
      <c r="P10" s="12"/>
      <c r="Q10" s="239"/>
    </row>
    <row r="11" spans="1:18">
      <c r="A11" s="34" t="s">
        <v>9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2"/>
      <c r="P11" s="12"/>
      <c r="Q11" s="239"/>
    </row>
    <row r="12" spans="1:18">
      <c r="A12" s="34" t="s">
        <v>10</v>
      </c>
      <c r="B12" s="263">
        <v>4036.0200388656817</v>
      </c>
      <c r="C12" s="264">
        <v>4320.9298341613285</v>
      </c>
      <c r="D12" s="264">
        <v>4431.4333320376099</v>
      </c>
      <c r="E12" s="264">
        <v>4678.4405680222044</v>
      </c>
      <c r="F12" s="264">
        <v>4936.1061548668358</v>
      </c>
      <c r="G12" s="264">
        <v>5262.1732519485968</v>
      </c>
      <c r="H12" s="264">
        <v>5645.1792431920694</v>
      </c>
      <c r="I12" s="264">
        <v>5966.1322143418647</v>
      </c>
      <c r="J12" s="264">
        <v>5952.1234757630755</v>
      </c>
      <c r="K12" s="264">
        <v>5961.7156231194349</v>
      </c>
      <c r="L12" s="264">
        <v>6022.493947329609</v>
      </c>
      <c r="M12" s="265">
        <v>5828.2384322548241</v>
      </c>
      <c r="N12" s="56">
        <v>5932.5989370240177</v>
      </c>
      <c r="O12" s="13">
        <v>6137.7994326265543</v>
      </c>
      <c r="P12" s="12"/>
      <c r="Q12" s="47"/>
    </row>
    <row r="13" spans="1:18">
      <c r="A13" s="34" t="s">
        <v>11</v>
      </c>
      <c r="B13" s="263">
        <v>2138.6184628959045</v>
      </c>
      <c r="C13" s="264">
        <v>2245.8738440865891</v>
      </c>
      <c r="D13" s="264">
        <v>2243.0472077842051</v>
      </c>
      <c r="E13" s="264">
        <v>2267.9221364963641</v>
      </c>
      <c r="F13" s="264">
        <v>2421.3526542755558</v>
      </c>
      <c r="G13" s="264">
        <v>2534.8383310868467</v>
      </c>
      <c r="H13" s="264">
        <v>2758.3292801019979</v>
      </c>
      <c r="I13" s="264">
        <v>2937.719558941752</v>
      </c>
      <c r="J13" s="264">
        <v>2931.7789987858564</v>
      </c>
      <c r="K13" s="264">
        <v>2894.5132161463753</v>
      </c>
      <c r="L13" s="264">
        <v>2937.3301704195574</v>
      </c>
      <c r="M13" s="265">
        <v>2751.9438349672969</v>
      </c>
      <c r="N13" s="56">
        <v>2815.7828073120045</v>
      </c>
      <c r="O13" s="13">
        <v>2817.2346169807001</v>
      </c>
      <c r="P13" s="12"/>
      <c r="Q13" s="47"/>
    </row>
    <row r="14" spans="1:18">
      <c r="A14" s="33" t="s">
        <v>12</v>
      </c>
      <c r="B14" s="263">
        <v>502.30313855876113</v>
      </c>
      <c r="C14" s="264">
        <v>546.29334085866628</v>
      </c>
      <c r="D14" s="264">
        <v>599.69648142852918</v>
      </c>
      <c r="E14" s="264">
        <v>593.549396400398</v>
      </c>
      <c r="F14" s="264">
        <v>589.99044514662614</v>
      </c>
      <c r="G14" s="264">
        <v>619.20513550379565</v>
      </c>
      <c r="H14" s="264">
        <v>669.37818681053943</v>
      </c>
      <c r="I14" s="264">
        <v>714.13349523307465</v>
      </c>
      <c r="J14" s="264">
        <v>714.53951436050738</v>
      </c>
      <c r="K14" s="264">
        <v>751.65584990536934</v>
      </c>
      <c r="L14" s="264">
        <v>750.56969540399223</v>
      </c>
      <c r="M14" s="266">
        <v>662.05224102470834</v>
      </c>
      <c r="N14" s="76">
        <v>562.44287278604315</v>
      </c>
      <c r="O14" s="13">
        <v>563.13287278604309</v>
      </c>
      <c r="P14" s="12"/>
      <c r="Q14" s="47"/>
    </row>
    <row r="15" spans="1:18">
      <c r="A15" s="34" t="s">
        <v>13</v>
      </c>
      <c r="B15" s="263">
        <v>184.90638159113266</v>
      </c>
      <c r="C15" s="264">
        <v>199.52670504542323</v>
      </c>
      <c r="D15" s="264">
        <v>213.7010712365622</v>
      </c>
      <c r="E15" s="264">
        <v>243.38636558787519</v>
      </c>
      <c r="F15" s="264">
        <v>259.0433815445931</v>
      </c>
      <c r="G15" s="264">
        <v>275.92303777393022</v>
      </c>
      <c r="H15" s="264">
        <v>290.66621849128688</v>
      </c>
      <c r="I15" s="264">
        <v>307.69569788356506</v>
      </c>
      <c r="J15" s="264">
        <v>316.13432327307277</v>
      </c>
      <c r="K15" s="264">
        <v>321.80104380629103</v>
      </c>
      <c r="L15" s="264">
        <v>318.949723260724</v>
      </c>
      <c r="M15" s="266">
        <v>343.74530199999992</v>
      </c>
      <c r="N15" s="76">
        <v>352.3250194855238</v>
      </c>
      <c r="O15" s="13">
        <v>354.23776348552383</v>
      </c>
      <c r="P15" s="12"/>
      <c r="Q15" s="47"/>
    </row>
    <row r="16" spans="1:18">
      <c r="A16" s="34" t="s">
        <v>14</v>
      </c>
      <c r="B16" s="263">
        <v>1283.628153126549</v>
      </c>
      <c r="C16" s="264">
        <v>1397.9852708061762</v>
      </c>
      <c r="D16" s="264">
        <v>1585.877840161121</v>
      </c>
      <c r="E16" s="264">
        <v>1595.2222146743893</v>
      </c>
      <c r="F16" s="264">
        <v>1709.2739593170775</v>
      </c>
      <c r="G16" s="264">
        <v>1853.2654279301616</v>
      </c>
      <c r="H16" s="264">
        <v>2047.1024799159843</v>
      </c>
      <c r="I16" s="264">
        <v>2199.5110510043869</v>
      </c>
      <c r="J16" s="264">
        <v>2259.8719992571532</v>
      </c>
      <c r="K16" s="264">
        <v>2295.3054169066208</v>
      </c>
      <c r="L16" s="264">
        <v>2272.2068435779056</v>
      </c>
      <c r="M16" s="265">
        <v>2499.3623317189677</v>
      </c>
      <c r="N16" s="56">
        <v>2351.1979125296502</v>
      </c>
      <c r="O16" s="13">
        <v>2288.4737531038104</v>
      </c>
      <c r="P16" s="12"/>
      <c r="Q16" s="47"/>
    </row>
    <row r="17" spans="1:18">
      <c r="A17" s="33" t="s">
        <v>15</v>
      </c>
      <c r="B17" s="263">
        <v>348.83136076953633</v>
      </c>
      <c r="C17" s="264">
        <v>366.06831774636959</v>
      </c>
      <c r="D17" s="264">
        <v>376.81065868498229</v>
      </c>
      <c r="E17" s="264">
        <v>400.32237120778706</v>
      </c>
      <c r="F17" s="264">
        <v>493.71265155226996</v>
      </c>
      <c r="G17" s="264">
        <v>526.37049827478643</v>
      </c>
      <c r="H17" s="264">
        <v>569.74982321521702</v>
      </c>
      <c r="I17" s="264">
        <v>650.55420478988549</v>
      </c>
      <c r="J17" s="264">
        <v>655.86466648671797</v>
      </c>
      <c r="K17" s="264">
        <v>676.61405274001936</v>
      </c>
      <c r="L17" s="264">
        <v>704.02840022178998</v>
      </c>
      <c r="M17" s="266">
        <v>707.70001895705991</v>
      </c>
      <c r="N17" s="76">
        <v>709.34875950992387</v>
      </c>
      <c r="O17" s="13">
        <v>707.21214648613136</v>
      </c>
      <c r="P17" s="12"/>
      <c r="Q17" s="47"/>
    </row>
    <row r="18" spans="1:18">
      <c r="A18" s="34" t="s">
        <v>16</v>
      </c>
      <c r="B18" s="263">
        <v>25.984818719095998</v>
      </c>
      <c r="C18" s="264">
        <v>27.986936568628</v>
      </c>
      <c r="D18" s="264">
        <v>32.047178279975</v>
      </c>
      <c r="E18" s="264">
        <v>34.049340474697004</v>
      </c>
      <c r="F18" s="264">
        <v>35.721193781010001</v>
      </c>
      <c r="G18" s="264">
        <v>41.806994813949999</v>
      </c>
      <c r="H18" s="264">
        <v>44.179326811395001</v>
      </c>
      <c r="I18" s="264">
        <v>45.11205541999999</v>
      </c>
      <c r="J18" s="264">
        <v>43.436734369999996</v>
      </c>
      <c r="K18" s="264">
        <v>46.356709189999997</v>
      </c>
      <c r="L18" s="264">
        <v>50.138043290000013</v>
      </c>
      <c r="M18" s="266">
        <v>53.455967490000006</v>
      </c>
      <c r="N18" s="76">
        <v>58.984837100000014</v>
      </c>
      <c r="O18" s="13">
        <v>64.090614649999992</v>
      </c>
      <c r="P18" s="12"/>
      <c r="Q18" s="47"/>
    </row>
    <row r="19" spans="1:18" ht="14.25">
      <c r="A19" s="34" t="s">
        <v>17</v>
      </c>
      <c r="B19" s="263">
        <v>5.9355833333333328</v>
      </c>
      <c r="C19" s="264">
        <v>4.8001507727101398</v>
      </c>
      <c r="D19" s="264">
        <v>5.1334862385321109</v>
      </c>
      <c r="E19" s="264">
        <v>5.3161010957935666</v>
      </c>
      <c r="F19" s="264">
        <v>5.5077578311045974</v>
      </c>
      <c r="G19" s="264">
        <v>6.1786470022443094</v>
      </c>
      <c r="H19" s="264">
        <v>6.735319183148416</v>
      </c>
      <c r="I19" s="264">
        <v>6.8239638682252926</v>
      </c>
      <c r="J19" s="264">
        <v>6.6881124245984171</v>
      </c>
      <c r="K19" s="264">
        <v>7.0209384025067711</v>
      </c>
      <c r="L19" s="264">
        <v>7.0564384025067719</v>
      </c>
      <c r="M19" s="266">
        <v>4.2414384025067715</v>
      </c>
      <c r="N19" s="76">
        <v>0</v>
      </c>
      <c r="O19" s="13">
        <v>0</v>
      </c>
      <c r="P19" s="12"/>
      <c r="Q19" s="47"/>
    </row>
    <row r="20" spans="1:18">
      <c r="A20" s="34"/>
      <c r="B20" s="31"/>
      <c r="C20" s="14"/>
      <c r="D20" s="14"/>
      <c r="E20" s="14"/>
      <c r="F20" s="14"/>
      <c r="G20" s="14"/>
      <c r="H20" s="14"/>
      <c r="I20" s="14"/>
      <c r="J20" s="14"/>
      <c r="K20" s="14"/>
      <c r="L20" s="36"/>
      <c r="M20" s="12"/>
      <c r="N20" s="76"/>
      <c r="O20" s="13"/>
      <c r="P20" s="12"/>
      <c r="Q20" s="239"/>
    </row>
    <row r="21" spans="1:18" ht="12.75" customHeight="1">
      <c r="A21" s="2"/>
      <c r="B21" s="445" t="s">
        <v>18</v>
      </c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7"/>
      <c r="P21" s="12"/>
      <c r="Q21" s="239"/>
    </row>
    <row r="22" spans="1:18">
      <c r="A22" s="1" t="s">
        <v>5</v>
      </c>
      <c r="B22" s="267">
        <v>9155.5213955957443</v>
      </c>
      <c r="C22" s="268">
        <v>9438.4810334371541</v>
      </c>
      <c r="D22" s="268">
        <v>9670.3925934734525</v>
      </c>
      <c r="E22" s="268">
        <v>9818.2084939595079</v>
      </c>
      <c r="F22" s="268">
        <v>10384.317932795895</v>
      </c>
      <c r="G22" s="268">
        <v>10847.416270852118</v>
      </c>
      <c r="H22" s="268">
        <v>11196.753900401214</v>
      </c>
      <c r="I22" s="268">
        <v>11727.904498241907</v>
      </c>
      <c r="J22" s="268">
        <v>11487.183206667762</v>
      </c>
      <c r="K22" s="268">
        <v>11491.737769372838</v>
      </c>
      <c r="L22" s="268">
        <v>11360.66522382469</v>
      </c>
      <c r="M22" s="277">
        <v>11073.13501905458</v>
      </c>
      <c r="N22" s="219">
        <v>10978.514914302668</v>
      </c>
      <c r="O22" s="278">
        <v>11043.221612337464</v>
      </c>
      <c r="P22" s="12"/>
      <c r="Q22" s="239"/>
    </row>
    <row r="23" spans="1:18">
      <c r="A23" s="1"/>
      <c r="B23" s="3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2"/>
      <c r="N23" s="76"/>
      <c r="O23" s="13"/>
      <c r="P23" s="12"/>
      <c r="Q23" s="239"/>
    </row>
    <row r="24" spans="1:18">
      <c r="A24" s="33" t="s">
        <v>6</v>
      </c>
      <c r="B24" s="31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2"/>
      <c r="N24" s="76"/>
      <c r="O24" s="13"/>
      <c r="P24" s="12"/>
      <c r="Q24" s="239"/>
    </row>
    <row r="25" spans="1:18">
      <c r="A25" s="34" t="s">
        <v>7</v>
      </c>
      <c r="B25" s="269">
        <v>5752.6849024540434</v>
      </c>
      <c r="C25" s="270">
        <v>6046.4430405871644</v>
      </c>
      <c r="D25" s="270">
        <v>6038.8249718946681</v>
      </c>
      <c r="E25" s="270">
        <v>6072.9992726233922</v>
      </c>
      <c r="F25" s="270">
        <v>6350.6334594428145</v>
      </c>
      <c r="G25" s="270">
        <v>6594.5885273634585</v>
      </c>
      <c r="H25" s="270">
        <v>6879.0587345058884</v>
      </c>
      <c r="I25" s="270">
        <v>7147.3693732764859</v>
      </c>
      <c r="J25" s="270">
        <v>7001.2257119720371</v>
      </c>
      <c r="K25" s="270">
        <v>7043.8113500340805</v>
      </c>
      <c r="L25" s="270">
        <v>6993.8380460214321</v>
      </c>
      <c r="M25" s="271">
        <v>6939.9425737199272</v>
      </c>
      <c r="N25" s="56">
        <v>6989.0127158339792</v>
      </c>
      <c r="O25" s="13">
        <v>7103.7004777521825</v>
      </c>
      <c r="P25" s="12"/>
      <c r="R25" s="239"/>
    </row>
    <row r="26" spans="1:18">
      <c r="A26" s="34" t="s">
        <v>8</v>
      </c>
      <c r="B26" s="269">
        <v>3402.8364931416959</v>
      </c>
      <c r="C26" s="270">
        <v>3392.0379928499879</v>
      </c>
      <c r="D26" s="270">
        <v>3631.5676215787867</v>
      </c>
      <c r="E26" s="270">
        <v>3745.2092213361202</v>
      </c>
      <c r="F26" s="270">
        <v>4033.6844733530788</v>
      </c>
      <c r="G26" s="270">
        <v>4252.8277434886568</v>
      </c>
      <c r="H26" s="270">
        <v>4317.695165895323</v>
      </c>
      <c r="I26" s="270">
        <v>4580.5351249654213</v>
      </c>
      <c r="J26" s="270">
        <v>4485.9574946957227</v>
      </c>
      <c r="K26" s="270">
        <v>4447.9264193387598</v>
      </c>
      <c r="L26" s="270">
        <v>4366.8271778032604</v>
      </c>
      <c r="M26" s="271">
        <v>4133.1924453346483</v>
      </c>
      <c r="N26" s="56">
        <v>3989.5021984686941</v>
      </c>
      <c r="O26" s="13">
        <v>3939.521134585279</v>
      </c>
      <c r="P26" s="12"/>
      <c r="Q26" s="239"/>
    </row>
    <row r="27" spans="1:18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56"/>
      <c r="N27" s="56"/>
      <c r="O27" s="13"/>
      <c r="P27" s="12"/>
      <c r="Q27" s="239"/>
    </row>
    <row r="28" spans="1:18">
      <c r="A28" s="34" t="s">
        <v>9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56"/>
      <c r="N28" s="56"/>
      <c r="O28" s="13"/>
      <c r="P28" s="12"/>
      <c r="Q28" s="239"/>
    </row>
    <row r="29" spans="1:18">
      <c r="A29" s="34" t="s">
        <v>10</v>
      </c>
      <c r="B29" s="269">
        <v>4354.7101171242948</v>
      </c>
      <c r="C29" s="270">
        <v>4504.3779971068052</v>
      </c>
      <c r="D29" s="270">
        <v>4523.8037977869744</v>
      </c>
      <c r="E29" s="270">
        <v>4678.4405680222035</v>
      </c>
      <c r="F29" s="270">
        <v>4919.3549589035265</v>
      </c>
      <c r="G29" s="270">
        <v>5161.285848344759</v>
      </c>
      <c r="H29" s="270">
        <v>5286.0982889005618</v>
      </c>
      <c r="I29" s="270">
        <v>5484.1810524827843</v>
      </c>
      <c r="J29" s="270">
        <v>5347.2517260291161</v>
      </c>
      <c r="K29" s="270">
        <v>5315.0383805365018</v>
      </c>
      <c r="L29" s="270">
        <v>5256.9347772507817</v>
      </c>
      <c r="M29" s="271">
        <v>5026.2763310428008</v>
      </c>
      <c r="N29" s="56">
        <v>5101.9505430545887</v>
      </c>
      <c r="O29" s="13">
        <v>5241.003351159773</v>
      </c>
      <c r="P29" s="12"/>
      <c r="Q29" s="47"/>
      <c r="R29" s="47"/>
    </row>
    <row r="30" spans="1:18">
      <c r="A30" s="34" t="s">
        <v>11</v>
      </c>
      <c r="B30" s="269">
        <v>2293.4995235329584</v>
      </c>
      <c r="C30" s="270">
        <v>2316.1173426691203</v>
      </c>
      <c r="D30" s="270">
        <v>2285.2590448005953</v>
      </c>
      <c r="E30" s="270">
        <v>2267.9221364963651</v>
      </c>
      <c r="F30" s="270">
        <v>2405.2934552827828</v>
      </c>
      <c r="G30" s="270">
        <v>2479.498982185632</v>
      </c>
      <c r="H30" s="270">
        <v>2528.1885541691063</v>
      </c>
      <c r="I30" s="270">
        <v>2650.0209226958618</v>
      </c>
      <c r="J30" s="270">
        <v>2581.2747246385147</v>
      </c>
      <c r="K30" s="270">
        <v>2556.9604025682406</v>
      </c>
      <c r="L30" s="270">
        <v>2549.786885658883</v>
      </c>
      <c r="M30" s="271">
        <v>2373.5875951669509</v>
      </c>
      <c r="N30" s="56">
        <v>2422.932499254614</v>
      </c>
      <c r="O30" s="13">
        <v>2415.9398931054702</v>
      </c>
      <c r="P30" s="12"/>
      <c r="Q30" s="47"/>
      <c r="R30" s="47"/>
    </row>
    <row r="31" spans="1:18">
      <c r="A31" s="34" t="s">
        <v>12</v>
      </c>
      <c r="B31" s="269">
        <v>535.5400951257792</v>
      </c>
      <c r="C31" s="270">
        <v>561.5155748538084</v>
      </c>
      <c r="D31" s="270">
        <v>609.39689046114677</v>
      </c>
      <c r="E31" s="270">
        <v>593.549396400398</v>
      </c>
      <c r="F31" s="270">
        <v>582.9211001289209</v>
      </c>
      <c r="G31" s="270">
        <v>597.66636252549335</v>
      </c>
      <c r="H31" s="270">
        <v>622.18231644640537</v>
      </c>
      <c r="I31" s="270">
        <v>649.03270260707154</v>
      </c>
      <c r="J31" s="270">
        <v>631.52120487803029</v>
      </c>
      <c r="K31" s="270">
        <v>660.23319061083123</v>
      </c>
      <c r="L31" s="270">
        <v>646.73692187165784</v>
      </c>
      <c r="M31" s="271">
        <v>565.10667952048402</v>
      </c>
      <c r="N31" s="56">
        <v>478.03571782965332</v>
      </c>
      <c r="O31" s="13">
        <v>478.44724571653529</v>
      </c>
      <c r="P31" s="12"/>
      <c r="Q31" s="47"/>
      <c r="R31" s="47"/>
    </row>
    <row r="32" spans="1:18">
      <c r="A32" s="34" t="s">
        <v>13</v>
      </c>
      <c r="B32" s="263">
        <v>197.82661610795745</v>
      </c>
      <c r="C32" s="264">
        <v>205.62735923456762</v>
      </c>
      <c r="D32" s="264">
        <v>216.98388477151929</v>
      </c>
      <c r="E32" s="264">
        <v>243.38636558787519</v>
      </c>
      <c r="F32" s="264">
        <v>255.77846515058508</v>
      </c>
      <c r="G32" s="264">
        <v>266.09491350580828</v>
      </c>
      <c r="H32" s="264">
        <v>269.88393872661663</v>
      </c>
      <c r="I32" s="264">
        <v>278.61381312681618</v>
      </c>
      <c r="J32" s="264">
        <v>277.4656405266914</v>
      </c>
      <c r="K32" s="264">
        <v>280.86679008808659</v>
      </c>
      <c r="L32" s="264">
        <v>273.237722902146</v>
      </c>
      <c r="M32" s="271">
        <v>292.46805225499179</v>
      </c>
      <c r="N32" s="56">
        <v>299.81571865317301</v>
      </c>
      <c r="O32" s="13">
        <v>301.28217082016226</v>
      </c>
      <c r="P32" s="12"/>
      <c r="Q32" s="47"/>
      <c r="R32" s="47"/>
    </row>
    <row r="33" spans="1:18">
      <c r="A33" s="34" t="s">
        <v>14</v>
      </c>
      <c r="B33" s="263">
        <v>1370.398165589696</v>
      </c>
      <c r="C33" s="264">
        <v>1439.8404424011701</v>
      </c>
      <c r="D33" s="264">
        <v>1613.7471657317465</v>
      </c>
      <c r="E33" s="264">
        <v>1595.2222146743893</v>
      </c>
      <c r="F33" s="264">
        <v>1692.1758726843414</v>
      </c>
      <c r="G33" s="264">
        <v>1786.6937547263437</v>
      </c>
      <c r="H33" s="264">
        <v>1906.9932604699698</v>
      </c>
      <c r="I33" s="264">
        <v>2017.0618142962028</v>
      </c>
      <c r="J33" s="264">
        <v>2010.1375987959048</v>
      </c>
      <c r="K33" s="264">
        <v>2029.6348816414047</v>
      </c>
      <c r="L33" s="264">
        <v>1972.2295528014538</v>
      </c>
      <c r="M33" s="271">
        <v>2161.3399373846605</v>
      </c>
      <c r="N33" s="56">
        <v>2023.802159096897</v>
      </c>
      <c r="O33" s="13">
        <v>1956.1464867007526</v>
      </c>
      <c r="P33" s="12"/>
      <c r="Q33" s="47"/>
      <c r="R33" s="47"/>
    </row>
    <row r="34" spans="1:18">
      <c r="A34" s="33" t="s">
        <v>15</v>
      </c>
      <c r="B34" s="19">
        <v>369.49922479921116</v>
      </c>
      <c r="C34" s="37">
        <v>377.27252713261805</v>
      </c>
      <c r="D34" s="37">
        <v>383.3689404532725</v>
      </c>
      <c r="E34" s="37">
        <v>400.32237120778723</v>
      </c>
      <c r="F34" s="37">
        <v>487.97787579721353</v>
      </c>
      <c r="G34" s="37">
        <v>509.90909606136648</v>
      </c>
      <c r="H34" s="37">
        <v>535.99196014109702</v>
      </c>
      <c r="I34" s="37">
        <v>601.44201864709078</v>
      </c>
      <c r="J34" s="37">
        <v>595.14297633844762</v>
      </c>
      <c r="K34" s="37">
        <v>602.03204136898228</v>
      </c>
      <c r="L34" s="37">
        <v>612.25099050275685</v>
      </c>
      <c r="M34" s="271">
        <v>604.68309675623948</v>
      </c>
      <c r="N34" s="56">
        <v>601.27087349181772</v>
      </c>
      <c r="O34" s="13">
        <v>595.70596938940594</v>
      </c>
      <c r="P34" s="12"/>
      <c r="Q34" s="47"/>
      <c r="R34" s="47"/>
    </row>
    <row r="35" spans="1:18">
      <c r="A35" s="34" t="s">
        <v>16</v>
      </c>
      <c r="B35" s="11">
        <v>27.65637353718623</v>
      </c>
      <c r="C35" s="42">
        <v>28.748107005121526</v>
      </c>
      <c r="D35" s="42">
        <v>32.607091020842233</v>
      </c>
      <c r="E35" s="42">
        <v>34.049340474696997</v>
      </c>
      <c r="F35" s="42">
        <v>35.363995857299997</v>
      </c>
      <c r="G35" s="42">
        <v>40.355104436096994</v>
      </c>
      <c r="H35" s="42">
        <v>41.182293778879995</v>
      </c>
      <c r="I35" s="42">
        <v>41.390688642310003</v>
      </c>
      <c r="J35" s="42">
        <v>38.554428565500004</v>
      </c>
      <c r="K35" s="42">
        <v>40.872002716829996</v>
      </c>
      <c r="L35" s="42">
        <v>43.459190467728</v>
      </c>
      <c r="M35" s="271">
        <v>46.074422777877821</v>
      </c>
      <c r="N35" s="56">
        <v>50.707402921925635</v>
      </c>
      <c r="O35" s="13">
        <v>54.696495445365642</v>
      </c>
      <c r="P35" s="12"/>
      <c r="Q35" s="47"/>
      <c r="R35" s="47"/>
    </row>
    <row r="36" spans="1:18" ht="14.25">
      <c r="A36" s="34" t="s">
        <v>17</v>
      </c>
      <c r="B36" s="267">
        <v>6.3912797786572417</v>
      </c>
      <c r="C36" s="268">
        <v>4.9816830339422618</v>
      </c>
      <c r="D36" s="268">
        <v>5.2257784473571922</v>
      </c>
      <c r="E36" s="268">
        <v>5.3161010957935666</v>
      </c>
      <c r="F36" s="268">
        <v>5.4522089912244507</v>
      </c>
      <c r="G36" s="268">
        <v>5.9122090666165583</v>
      </c>
      <c r="H36" s="268">
        <v>6.2332877685737857</v>
      </c>
      <c r="I36" s="268">
        <v>6.1614857437684183</v>
      </c>
      <c r="J36" s="268">
        <v>5.8349068955592998</v>
      </c>
      <c r="K36" s="268">
        <v>6.1000798419674709</v>
      </c>
      <c r="L36" s="268">
        <v>6.0291823692825703</v>
      </c>
      <c r="M36" s="272">
        <v>3.5989041505736208</v>
      </c>
      <c r="N36" s="273">
        <v>0</v>
      </c>
      <c r="O36" s="62">
        <v>0</v>
      </c>
      <c r="P36" s="12"/>
      <c r="Q36" s="47"/>
      <c r="R36" s="47"/>
    </row>
    <row r="37" spans="1:18">
      <c r="A37" s="34"/>
      <c r="P37" s="12"/>
    </row>
    <row r="38" spans="1:18" ht="13.5" customHeight="1">
      <c r="A38" s="104" t="s">
        <v>19</v>
      </c>
      <c r="B38" s="4" t="s">
        <v>20</v>
      </c>
    </row>
    <row r="39" spans="1:18" ht="25.5" customHeight="1">
      <c r="A39" s="104" t="s">
        <v>21</v>
      </c>
      <c r="B39" s="441" t="s">
        <v>22</v>
      </c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</row>
    <row r="40" spans="1:18">
      <c r="A40" s="4" t="s">
        <v>23</v>
      </c>
      <c r="N40" s="42"/>
    </row>
    <row r="41" spans="1:18">
      <c r="B41" s="42"/>
    </row>
    <row r="42" spans="1:18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</sheetData>
  <mergeCells count="3">
    <mergeCell ref="B4:O4"/>
    <mergeCell ref="B21:O21"/>
    <mergeCell ref="B39:O39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/>
  </sheetViews>
  <sheetFormatPr defaultRowHeight="12.75"/>
  <cols>
    <col min="1" max="1" width="37.140625" style="17" customWidth="1"/>
    <col min="2" max="2" width="9.140625" style="17"/>
    <col min="3" max="4" width="20" style="17" customWidth="1"/>
    <col min="5" max="8" width="9.140625" style="17"/>
    <col min="9" max="9" width="36.5703125" style="17" customWidth="1"/>
    <col min="10" max="12" width="9.140625" style="17"/>
    <col min="13" max="13" width="16.28515625" style="17" customWidth="1"/>
    <col min="14" max="16384" width="9.140625" style="17"/>
  </cols>
  <sheetData>
    <row r="1" spans="1:13" ht="14.25">
      <c r="A1" s="2" t="s">
        <v>99</v>
      </c>
      <c r="B1" s="17" t="s">
        <v>100</v>
      </c>
    </row>
    <row r="2" spans="1:13">
      <c r="A2" s="2"/>
    </row>
    <row r="3" spans="1:13" ht="12.75" customHeight="1">
      <c r="A3" s="2"/>
      <c r="B3" s="99" t="s">
        <v>31</v>
      </c>
      <c r="C3" s="100" t="s">
        <v>7</v>
      </c>
      <c r="D3" s="95" t="s">
        <v>8</v>
      </c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2"/>
      <c r="B4" s="408" t="s">
        <v>101</v>
      </c>
      <c r="C4" s="409"/>
      <c r="D4" s="410"/>
      <c r="H4" s="193"/>
      <c r="I4" s="193"/>
      <c r="J4" s="193"/>
      <c r="K4" s="193"/>
      <c r="L4" s="193"/>
      <c r="M4" s="193"/>
    </row>
    <row r="5" spans="1:13">
      <c r="A5" s="2" t="s">
        <v>31</v>
      </c>
      <c r="B5" s="368">
        <v>100</v>
      </c>
      <c r="C5" s="369">
        <v>64.569600615913203</v>
      </c>
      <c r="D5" s="370">
        <v>35.43039938408684</v>
      </c>
      <c r="F5" s="367"/>
      <c r="G5" s="367"/>
      <c r="H5" s="367"/>
      <c r="I5" s="238"/>
      <c r="J5" s="238"/>
      <c r="K5" s="238"/>
      <c r="L5" s="193"/>
      <c r="M5" s="193"/>
    </row>
    <row r="6" spans="1:13">
      <c r="A6" s="34" t="s">
        <v>10</v>
      </c>
      <c r="B6" s="368">
        <v>47.461440090015017</v>
      </c>
      <c r="C6" s="369">
        <v>31.039436711990977</v>
      </c>
      <c r="D6" s="370">
        <v>16.422003378024066</v>
      </c>
      <c r="F6" s="367"/>
      <c r="G6" s="367"/>
      <c r="H6" s="367"/>
      <c r="I6" s="238"/>
      <c r="J6" s="238"/>
      <c r="K6" s="238"/>
      <c r="L6" s="193"/>
      <c r="M6" s="193"/>
    </row>
    <row r="7" spans="1:13">
      <c r="A7" s="34" t="s">
        <v>11</v>
      </c>
      <c r="B7" s="371">
        <v>21.784682517090211</v>
      </c>
      <c r="C7" s="372">
        <v>16.387760843680198</v>
      </c>
      <c r="D7" s="373">
        <v>5.3969216734100138</v>
      </c>
      <c r="F7" s="367"/>
      <c r="G7" s="367"/>
      <c r="H7" s="367"/>
      <c r="I7" s="366"/>
      <c r="J7" s="366"/>
      <c r="K7" s="238"/>
      <c r="L7" s="193"/>
      <c r="M7" s="193"/>
    </row>
    <row r="8" spans="1:13">
      <c r="A8" s="34" t="s">
        <v>12</v>
      </c>
      <c r="B8" s="371">
        <v>4.3545080607196516</v>
      </c>
      <c r="C8" s="372">
        <v>3.2544148633320327</v>
      </c>
      <c r="D8" s="373">
        <v>1.1000931973876185</v>
      </c>
      <c r="F8" s="367"/>
      <c r="G8" s="367"/>
      <c r="H8" s="367"/>
      <c r="I8" s="366"/>
      <c r="J8" s="366"/>
      <c r="K8" s="238"/>
      <c r="L8" s="193"/>
      <c r="M8" s="193"/>
    </row>
    <row r="9" spans="1:13">
      <c r="A9" s="34" t="s">
        <v>13</v>
      </c>
      <c r="B9" s="371">
        <v>2.7391957938407989</v>
      </c>
      <c r="C9" s="372">
        <v>1.9894178147405455</v>
      </c>
      <c r="D9" s="373">
        <v>0.74977797910025357</v>
      </c>
      <c r="F9" s="367"/>
      <c r="G9" s="367"/>
      <c r="H9" s="367"/>
      <c r="I9" s="238"/>
      <c r="J9" s="238"/>
      <c r="K9" s="238"/>
      <c r="L9" s="193"/>
      <c r="M9" s="193"/>
    </row>
    <row r="10" spans="1:13">
      <c r="A10" s="34" t="s">
        <v>14</v>
      </c>
      <c r="B10" s="371">
        <v>17.695961088782095</v>
      </c>
      <c r="C10" s="372">
        <v>7.8012722561732026</v>
      </c>
      <c r="D10" s="373">
        <v>9.8946888326088889</v>
      </c>
      <c r="F10" s="367"/>
      <c r="G10" s="367"/>
      <c r="H10" s="367"/>
      <c r="I10" s="238"/>
      <c r="J10" s="238"/>
      <c r="K10" s="238"/>
      <c r="L10" s="193"/>
      <c r="M10" s="193"/>
    </row>
    <row r="11" spans="1:13">
      <c r="A11" s="34" t="s">
        <v>15</v>
      </c>
      <c r="B11" s="371">
        <v>5.4686223115991943</v>
      </c>
      <c r="C11" s="372">
        <v>3.8484818437759394</v>
      </c>
      <c r="D11" s="373">
        <v>1.6201404678232536</v>
      </c>
      <c r="F11" s="367"/>
      <c r="G11" s="367"/>
      <c r="H11" s="367"/>
      <c r="I11" s="238"/>
      <c r="J11" s="238"/>
      <c r="K11" s="238"/>
      <c r="L11" s="193"/>
      <c r="M11" s="193"/>
    </row>
    <row r="12" spans="1:13">
      <c r="A12" s="34" t="s">
        <v>16</v>
      </c>
      <c r="B12" s="371">
        <v>0.49559013795299584</v>
      </c>
      <c r="C12" s="372">
        <v>0.24881628222024038</v>
      </c>
      <c r="D12" s="373">
        <v>0.24677385573275545</v>
      </c>
      <c r="F12" s="367"/>
      <c r="G12" s="367"/>
      <c r="H12" s="367"/>
      <c r="I12" s="238"/>
      <c r="J12" s="238"/>
      <c r="K12" s="238"/>
      <c r="L12" s="193"/>
      <c r="M12" s="193"/>
    </row>
    <row r="13" spans="1:13">
      <c r="A13" s="34"/>
      <c r="B13" s="371"/>
      <c r="C13" s="372"/>
      <c r="D13" s="373"/>
      <c r="F13" s="367"/>
      <c r="G13" s="367"/>
      <c r="H13" s="367"/>
      <c r="I13" s="238"/>
      <c r="J13" s="238"/>
      <c r="K13" s="238"/>
      <c r="L13" s="193"/>
      <c r="M13" s="193"/>
    </row>
    <row r="14" spans="1:13">
      <c r="A14" s="2" t="s">
        <v>31</v>
      </c>
      <c r="B14" s="374">
        <v>100</v>
      </c>
      <c r="C14" s="375">
        <v>100</v>
      </c>
      <c r="D14" s="376">
        <v>100</v>
      </c>
      <c r="F14" s="367"/>
      <c r="G14" s="367"/>
      <c r="H14" s="367"/>
      <c r="I14" s="238"/>
      <c r="J14" s="238"/>
      <c r="K14" s="238"/>
      <c r="L14" s="193"/>
      <c r="M14" s="193"/>
    </row>
    <row r="15" spans="1:13">
      <c r="A15" s="34" t="s">
        <v>10</v>
      </c>
      <c r="B15" s="371">
        <v>47.461440090015017</v>
      </c>
      <c r="C15" s="372">
        <v>48.071284963688157</v>
      </c>
      <c r="D15" s="373">
        <v>46.350037435366367</v>
      </c>
      <c r="F15" s="367"/>
      <c r="G15" s="367"/>
      <c r="H15" s="367"/>
      <c r="I15" s="238"/>
      <c r="J15" s="238"/>
      <c r="K15" s="238"/>
      <c r="L15" s="193"/>
      <c r="M15" s="193"/>
    </row>
    <row r="16" spans="1:13">
      <c r="A16" s="34" t="s">
        <v>11</v>
      </c>
      <c r="B16" s="371">
        <v>21.784682517090211</v>
      </c>
      <c r="C16" s="372">
        <v>25.379994126278415</v>
      </c>
      <c r="D16" s="373">
        <v>15.232460732107864</v>
      </c>
      <c r="F16" s="367"/>
      <c r="G16" s="367"/>
      <c r="H16" s="367"/>
      <c r="I16" s="238"/>
      <c r="J16" s="238"/>
      <c r="K16" s="238"/>
      <c r="L16" s="193"/>
      <c r="M16" s="193"/>
    </row>
    <row r="17" spans="1:13">
      <c r="A17" s="34" t="s">
        <v>12</v>
      </c>
      <c r="B17" s="371">
        <v>4.3545080607196516</v>
      </c>
      <c r="C17" s="372">
        <v>5.0401657007151783</v>
      </c>
      <c r="D17" s="373">
        <v>3.1049415657496451</v>
      </c>
      <c r="F17" s="367"/>
      <c r="G17" s="367"/>
      <c r="H17" s="367"/>
      <c r="I17" s="238"/>
      <c r="J17" s="238"/>
      <c r="K17" s="238"/>
      <c r="L17" s="193"/>
      <c r="M17" s="193"/>
    </row>
    <row r="18" spans="1:13">
      <c r="A18" s="34" t="s">
        <v>13</v>
      </c>
      <c r="B18" s="371">
        <v>2.7391957938407989</v>
      </c>
      <c r="C18" s="372">
        <v>3.0810440141552515</v>
      </c>
      <c r="D18" s="373">
        <v>2.1161996255594224</v>
      </c>
      <c r="F18" s="367"/>
      <c r="G18" s="367"/>
      <c r="H18" s="367"/>
      <c r="I18" s="238"/>
      <c r="J18" s="238"/>
      <c r="K18" s="238"/>
      <c r="L18" s="193"/>
      <c r="M18" s="193"/>
    </row>
    <row r="19" spans="1:13">
      <c r="A19" s="34" t="s">
        <v>14</v>
      </c>
      <c r="B19" s="371">
        <v>17.695961088782095</v>
      </c>
      <c r="C19" s="372">
        <v>12.081958354641857</v>
      </c>
      <c r="D19" s="373">
        <v>27.927116274768771</v>
      </c>
      <c r="F19" s="367"/>
      <c r="G19" s="367"/>
      <c r="H19" s="367"/>
      <c r="I19" s="238"/>
      <c r="J19" s="238"/>
      <c r="K19" s="238"/>
      <c r="L19" s="193"/>
      <c r="M19" s="193"/>
    </row>
    <row r="20" spans="1:13">
      <c r="A20" s="34" t="s">
        <v>15</v>
      </c>
      <c r="B20" s="371">
        <v>5.4686223115991943</v>
      </c>
      <c r="C20" s="372">
        <v>5.96020698140648</v>
      </c>
      <c r="D20" s="373">
        <v>4.5727411939672375</v>
      </c>
      <c r="F20" s="367"/>
      <c r="G20" s="367"/>
      <c r="H20" s="367"/>
      <c r="I20" s="238"/>
      <c r="J20" s="238"/>
      <c r="K20" s="238"/>
      <c r="L20" s="193"/>
      <c r="M20" s="193"/>
    </row>
    <row r="21" spans="1:13">
      <c r="A21" s="34" t="s">
        <v>16</v>
      </c>
      <c r="B21" s="371">
        <v>0.49559013795299584</v>
      </c>
      <c r="C21" s="372">
        <v>0.3853458591145747</v>
      </c>
      <c r="D21" s="373">
        <v>0.69650317248072324</v>
      </c>
      <c r="F21" s="367"/>
      <c r="G21" s="367"/>
      <c r="H21" s="367"/>
      <c r="I21" s="238"/>
      <c r="J21" s="238"/>
      <c r="K21" s="238"/>
      <c r="L21" s="193"/>
      <c r="M21" s="193"/>
    </row>
    <row r="22" spans="1:13">
      <c r="A22" s="34"/>
      <c r="B22" s="377"/>
      <c r="C22" s="378"/>
      <c r="D22" s="379"/>
      <c r="F22" s="367"/>
      <c r="G22" s="367"/>
      <c r="H22" s="367"/>
      <c r="I22" s="238"/>
      <c r="J22" s="238"/>
      <c r="K22" s="238"/>
      <c r="L22" s="193"/>
      <c r="M22" s="193"/>
    </row>
    <row r="23" spans="1:13">
      <c r="A23" s="2" t="s">
        <v>31</v>
      </c>
      <c r="B23" s="374">
        <v>100</v>
      </c>
      <c r="C23" s="375">
        <v>64.569600615913203</v>
      </c>
      <c r="D23" s="376">
        <v>35.43039938408684</v>
      </c>
      <c r="F23" s="367"/>
      <c r="G23" s="367"/>
      <c r="H23" s="367"/>
      <c r="I23" s="238"/>
      <c r="J23" s="238"/>
      <c r="K23" s="238"/>
      <c r="L23" s="193"/>
      <c r="M23" s="193"/>
    </row>
    <row r="24" spans="1:13">
      <c r="A24" s="34" t="s">
        <v>10</v>
      </c>
      <c r="B24" s="371">
        <v>100</v>
      </c>
      <c r="C24" s="372">
        <v>65.399272868926445</v>
      </c>
      <c r="D24" s="373">
        <v>34.60072713107359</v>
      </c>
      <c r="F24" s="367"/>
      <c r="G24" s="367"/>
      <c r="H24" s="367"/>
      <c r="I24" s="238"/>
      <c r="J24" s="238"/>
      <c r="K24" s="238"/>
      <c r="L24" s="193"/>
      <c r="M24" s="193"/>
    </row>
    <row r="25" spans="1:13">
      <c r="A25" s="34" t="s">
        <v>11</v>
      </c>
      <c r="B25" s="371">
        <v>100</v>
      </c>
      <c r="C25" s="372">
        <v>75.226071487724937</v>
      </c>
      <c r="D25" s="373">
        <v>24.77392851227507</v>
      </c>
      <c r="F25" s="367"/>
      <c r="G25" s="367"/>
      <c r="H25" s="367"/>
      <c r="I25" s="238"/>
      <c r="J25" s="238"/>
      <c r="K25" s="238"/>
      <c r="L25" s="193"/>
      <c r="M25" s="193"/>
    </row>
    <row r="26" spans="1:13">
      <c r="A26" s="34" t="s">
        <v>12</v>
      </c>
      <c r="B26" s="371">
        <v>100</v>
      </c>
      <c r="C26" s="372">
        <v>74.736682489782538</v>
      </c>
      <c r="D26" s="373">
        <v>25.263317510217465</v>
      </c>
      <c r="F26" s="367"/>
      <c r="G26" s="367"/>
      <c r="H26" s="367"/>
      <c r="I26" s="238"/>
      <c r="J26" s="238"/>
      <c r="K26" s="238"/>
      <c r="L26" s="193"/>
      <c r="M26" s="193"/>
    </row>
    <row r="27" spans="1:13">
      <c r="A27" s="34" t="s">
        <v>13</v>
      </c>
      <c r="B27" s="371">
        <v>100</v>
      </c>
      <c r="C27" s="372">
        <v>72.627806278537605</v>
      </c>
      <c r="D27" s="373">
        <v>27.372193721462406</v>
      </c>
      <c r="F27" s="367"/>
      <c r="G27" s="367"/>
      <c r="H27" s="367"/>
      <c r="I27" s="238"/>
      <c r="J27" s="238"/>
      <c r="K27" s="238"/>
      <c r="L27" s="193"/>
      <c r="M27" s="193"/>
    </row>
    <row r="28" spans="1:13">
      <c r="A28" s="34" t="s">
        <v>14</v>
      </c>
      <c r="B28" s="371">
        <v>100</v>
      </c>
      <c r="C28" s="372">
        <v>44.085044135402299</v>
      </c>
      <c r="D28" s="373">
        <v>55.914955864597694</v>
      </c>
      <c r="F28" s="367"/>
      <c r="G28" s="367"/>
      <c r="H28" s="367"/>
      <c r="I28" s="238"/>
      <c r="J28" s="238"/>
      <c r="K28" s="238"/>
      <c r="L28" s="193"/>
      <c r="M28" s="193"/>
    </row>
    <row r="29" spans="1:13">
      <c r="A29" s="34" t="s">
        <v>15</v>
      </c>
      <c r="B29" s="371">
        <v>100</v>
      </c>
      <c r="C29" s="372">
        <v>70.373882570261543</v>
      </c>
      <c r="D29" s="373">
        <v>29.626117429738429</v>
      </c>
      <c r="F29" s="367"/>
      <c r="G29" s="367"/>
      <c r="H29" s="367"/>
      <c r="I29" s="238"/>
      <c r="J29" s="238"/>
      <c r="K29" s="238"/>
      <c r="L29" s="193"/>
      <c r="M29" s="193"/>
    </row>
    <row r="30" spans="1:13">
      <c r="A30" s="34" t="s">
        <v>16</v>
      </c>
      <c r="B30" s="377">
        <v>100</v>
      </c>
      <c r="C30" s="378">
        <v>50.206060041460972</v>
      </c>
      <c r="D30" s="379">
        <v>49.793939958539021</v>
      </c>
      <c r="F30" s="367"/>
      <c r="G30" s="367"/>
      <c r="H30" s="367"/>
      <c r="I30" s="238"/>
      <c r="J30" s="238"/>
      <c r="K30" s="238"/>
      <c r="L30" s="193"/>
      <c r="M30" s="193"/>
    </row>
    <row r="31" spans="1:13">
      <c r="A31" s="34"/>
      <c r="B31" s="217"/>
      <c r="C31" s="217"/>
      <c r="D31" s="217"/>
    </row>
    <row r="32" spans="1:13">
      <c r="A32" s="104" t="s">
        <v>19</v>
      </c>
      <c r="B32" s="404" t="s">
        <v>20</v>
      </c>
    </row>
    <row r="33" spans="1:10">
      <c r="A33" s="17" t="s">
        <v>23</v>
      </c>
    </row>
    <row r="35" spans="1:10">
      <c r="A35" s="34"/>
    </row>
    <row r="39" spans="1:10">
      <c r="B39" s="193"/>
      <c r="C39" s="193"/>
      <c r="D39" s="193"/>
      <c r="E39" s="193"/>
      <c r="F39" s="193"/>
      <c r="G39" s="193"/>
      <c r="H39" s="193"/>
      <c r="I39" s="195"/>
    </row>
    <row r="42" spans="1:10">
      <c r="J42" s="196"/>
    </row>
    <row r="43" spans="1:10">
      <c r="J43" s="196"/>
    </row>
    <row r="44" spans="1:10">
      <c r="I44" s="197"/>
    </row>
    <row r="50" spans="9:9">
      <c r="I50" s="193"/>
    </row>
  </sheetData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15"/>
  <sheetViews>
    <sheetView workbookViewId="0"/>
  </sheetViews>
  <sheetFormatPr defaultRowHeight="12.75"/>
  <cols>
    <col min="1" max="1" width="50.85546875" style="1" customWidth="1"/>
    <col min="2" max="16384" width="9.140625" style="1"/>
  </cols>
  <sheetData>
    <row r="1" spans="1:243">
      <c r="A1" s="2" t="s">
        <v>102</v>
      </c>
      <c r="B1" s="3" t="s">
        <v>103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24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243">
      <c r="A3" s="2"/>
      <c r="B3" s="97">
        <v>1972</v>
      </c>
      <c r="C3" s="98">
        <v>1973</v>
      </c>
      <c r="D3" s="98">
        <v>1974</v>
      </c>
      <c r="E3" s="98">
        <v>1975</v>
      </c>
      <c r="F3" s="98">
        <v>1976</v>
      </c>
      <c r="G3" s="98">
        <v>1977</v>
      </c>
      <c r="H3" s="98">
        <v>1978</v>
      </c>
      <c r="I3" s="98">
        <v>1979</v>
      </c>
      <c r="J3" s="98">
        <v>1980</v>
      </c>
      <c r="K3" s="98">
        <v>1981</v>
      </c>
      <c r="L3" s="98">
        <v>1982</v>
      </c>
      <c r="M3" s="98">
        <v>1983</v>
      </c>
      <c r="N3" s="98">
        <v>1984</v>
      </c>
      <c r="O3" s="98">
        <v>1985</v>
      </c>
      <c r="P3" s="98">
        <v>1986</v>
      </c>
      <c r="Q3" s="98">
        <v>1987</v>
      </c>
      <c r="R3" s="98">
        <v>1988</v>
      </c>
      <c r="S3" s="98">
        <v>1989</v>
      </c>
      <c r="T3" s="98">
        <v>1990</v>
      </c>
      <c r="U3" s="98">
        <v>1991</v>
      </c>
      <c r="V3" s="98">
        <v>1992</v>
      </c>
      <c r="W3" s="98">
        <v>1993</v>
      </c>
      <c r="X3" s="98">
        <v>1994</v>
      </c>
      <c r="Y3" s="98">
        <v>1995</v>
      </c>
      <c r="Z3" s="98">
        <v>1996</v>
      </c>
      <c r="AA3" s="98">
        <v>1997</v>
      </c>
      <c r="AB3" s="98">
        <v>1998</v>
      </c>
      <c r="AC3" s="98">
        <v>1999</v>
      </c>
      <c r="AD3" s="98">
        <v>2000</v>
      </c>
      <c r="AE3" s="98">
        <v>2001</v>
      </c>
      <c r="AF3" s="98">
        <v>2002</v>
      </c>
      <c r="AG3" s="98">
        <v>2003</v>
      </c>
      <c r="AH3" s="98">
        <v>2004</v>
      </c>
      <c r="AI3" s="98">
        <v>2005</v>
      </c>
      <c r="AJ3" s="98">
        <v>2006</v>
      </c>
      <c r="AK3" s="98">
        <v>2007</v>
      </c>
      <c r="AL3" s="98">
        <v>2008</v>
      </c>
      <c r="AM3" s="98">
        <v>2009</v>
      </c>
      <c r="AN3" s="98">
        <v>2010</v>
      </c>
      <c r="AO3" s="98">
        <v>2011</v>
      </c>
      <c r="AP3" s="98">
        <v>2012</v>
      </c>
      <c r="AQ3" s="98">
        <v>2013</v>
      </c>
      <c r="AR3" s="98">
        <v>2014</v>
      </c>
      <c r="AS3" s="96">
        <v>2015</v>
      </c>
      <c r="AT3" s="77"/>
      <c r="AU3" s="77"/>
      <c r="AV3" s="77"/>
      <c r="AW3" s="77"/>
      <c r="AX3" s="77"/>
      <c r="AY3" s="77"/>
      <c r="AZ3" s="77"/>
      <c r="BA3" s="2"/>
      <c r="BB3" s="77"/>
      <c r="BC3" s="77"/>
      <c r="BD3" s="77"/>
      <c r="BE3" s="77"/>
      <c r="BF3" s="77"/>
      <c r="BG3" s="77"/>
      <c r="BH3" s="77"/>
      <c r="BI3" s="77"/>
      <c r="BJ3" s="2"/>
      <c r="BK3" s="77"/>
      <c r="BL3" s="77"/>
      <c r="BM3" s="77"/>
      <c r="BN3" s="77"/>
      <c r="BO3" s="77"/>
      <c r="BP3" s="77"/>
      <c r="BQ3" s="77"/>
      <c r="BR3" s="77"/>
      <c r="BS3" s="2"/>
      <c r="BT3" s="77"/>
      <c r="BU3" s="77"/>
      <c r="BV3" s="77"/>
      <c r="BW3" s="77"/>
      <c r="BX3" s="77"/>
      <c r="BY3" s="77"/>
      <c r="BZ3" s="77"/>
      <c r="CA3" s="77"/>
      <c r="CB3" s="2"/>
      <c r="CC3" s="77"/>
      <c r="CD3" s="77"/>
      <c r="CE3" s="77"/>
      <c r="CF3" s="77"/>
      <c r="CG3" s="77"/>
      <c r="CH3" s="77"/>
      <c r="CI3" s="77"/>
      <c r="CJ3" s="77"/>
      <c r="CK3" s="2"/>
      <c r="CL3" s="77"/>
      <c r="CM3" s="77"/>
      <c r="CN3" s="77"/>
      <c r="CO3" s="77"/>
      <c r="CP3" s="77"/>
      <c r="CQ3" s="77"/>
      <c r="CR3" s="77"/>
      <c r="CS3" s="77"/>
      <c r="CT3" s="2"/>
      <c r="CU3" s="77"/>
      <c r="CV3" s="77"/>
      <c r="CW3" s="77"/>
      <c r="CX3" s="77"/>
      <c r="CY3" s="77"/>
      <c r="CZ3" s="77"/>
      <c r="DA3" s="77"/>
      <c r="DB3" s="77"/>
      <c r="DC3" s="2"/>
      <c r="DD3" s="77"/>
      <c r="DE3" s="77"/>
      <c r="DF3" s="77"/>
      <c r="DG3" s="77"/>
      <c r="DH3" s="77"/>
      <c r="DI3" s="77"/>
      <c r="DJ3" s="77"/>
      <c r="DK3" s="77"/>
      <c r="DL3" s="2"/>
      <c r="DM3" s="77"/>
      <c r="DN3" s="77"/>
      <c r="DO3" s="77"/>
      <c r="DP3" s="77"/>
      <c r="DQ3" s="77"/>
      <c r="DR3" s="77"/>
      <c r="DS3" s="77"/>
      <c r="DT3" s="77"/>
      <c r="DU3" s="2"/>
      <c r="DV3" s="77"/>
      <c r="DW3" s="77"/>
      <c r="DX3" s="77"/>
      <c r="DY3" s="77"/>
      <c r="DZ3" s="77"/>
      <c r="EA3" s="77"/>
      <c r="EB3" s="77"/>
      <c r="EC3" s="77"/>
      <c r="ED3" s="2"/>
      <c r="EE3" s="77"/>
      <c r="EF3" s="77"/>
      <c r="EG3" s="77"/>
      <c r="EH3" s="77"/>
      <c r="EI3" s="77"/>
      <c r="EJ3" s="77"/>
      <c r="EK3" s="77"/>
      <c r="EL3" s="77"/>
      <c r="EM3" s="2"/>
      <c r="EN3" s="77"/>
      <c r="EO3" s="77"/>
      <c r="EP3" s="77"/>
      <c r="EQ3" s="77"/>
      <c r="ER3" s="77"/>
      <c r="ES3" s="77"/>
      <c r="ET3" s="77"/>
      <c r="EU3" s="77"/>
      <c r="EV3" s="2"/>
      <c r="EW3" s="77"/>
      <c r="EX3" s="77"/>
      <c r="EY3" s="77"/>
      <c r="EZ3" s="77"/>
      <c r="FA3" s="77"/>
      <c r="FB3" s="77"/>
      <c r="FC3" s="77"/>
      <c r="FD3" s="77"/>
      <c r="FE3" s="2"/>
      <c r="FF3" s="77"/>
      <c r="FG3" s="77"/>
      <c r="FH3" s="77"/>
      <c r="FI3" s="77"/>
      <c r="FJ3" s="77"/>
      <c r="FK3" s="77"/>
      <c r="FL3" s="77"/>
      <c r="FM3" s="77"/>
      <c r="FN3" s="2"/>
      <c r="FO3" s="77"/>
      <c r="FP3" s="77"/>
      <c r="FQ3" s="77"/>
      <c r="FR3" s="77"/>
      <c r="FS3" s="77"/>
      <c r="FT3" s="77"/>
      <c r="FU3" s="77"/>
      <c r="FV3" s="77"/>
      <c r="FW3" s="2"/>
      <c r="FX3" s="77"/>
      <c r="FY3" s="77"/>
      <c r="FZ3" s="77"/>
      <c r="GA3" s="77"/>
      <c r="GB3" s="77"/>
      <c r="GC3" s="77"/>
      <c r="GD3" s="77"/>
      <c r="GE3" s="77"/>
      <c r="GF3" s="2"/>
      <c r="GG3" s="77"/>
      <c r="GH3" s="77"/>
      <c r="GI3" s="77"/>
      <c r="GJ3" s="77"/>
      <c r="GK3" s="77"/>
      <c r="GL3" s="77"/>
      <c r="GM3" s="77"/>
      <c r="GN3" s="77"/>
      <c r="GO3" s="2"/>
      <c r="GP3" s="77"/>
      <c r="GQ3" s="77"/>
      <c r="GR3" s="77"/>
      <c r="GS3" s="77"/>
      <c r="GT3" s="77"/>
      <c r="GU3" s="77"/>
      <c r="GV3" s="77"/>
      <c r="GW3" s="77"/>
      <c r="GX3" s="2"/>
      <c r="GY3" s="77"/>
      <c r="GZ3" s="77"/>
      <c r="HA3" s="77"/>
      <c r="HB3" s="77"/>
      <c r="HC3" s="77"/>
      <c r="HD3" s="77"/>
      <c r="HE3" s="77"/>
      <c r="HF3" s="77"/>
      <c r="HG3" s="2"/>
      <c r="HH3" s="77"/>
      <c r="HI3" s="77"/>
      <c r="HJ3" s="77"/>
      <c r="HK3" s="77"/>
      <c r="HL3" s="77"/>
      <c r="HM3" s="77"/>
      <c r="HN3" s="77"/>
      <c r="HO3" s="77"/>
      <c r="HP3" s="2"/>
      <c r="HQ3" s="77"/>
      <c r="HR3" s="77"/>
      <c r="HS3" s="77"/>
      <c r="HT3" s="77"/>
      <c r="HU3" s="77"/>
      <c r="HV3" s="77"/>
      <c r="HW3" s="77"/>
      <c r="HX3" s="77"/>
      <c r="HY3" s="2"/>
      <c r="HZ3" s="77"/>
      <c r="IA3" s="77"/>
      <c r="IB3" s="77"/>
      <c r="IC3" s="77"/>
      <c r="ID3" s="77"/>
      <c r="IE3" s="77"/>
      <c r="IF3" s="77"/>
      <c r="IG3" s="77"/>
      <c r="IH3" s="2"/>
      <c r="II3" s="77"/>
    </row>
    <row r="4" spans="1:243" ht="15" customHeight="1">
      <c r="A4" s="2"/>
      <c r="B4" s="448" t="s">
        <v>26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49"/>
      <c r="AN4" s="449"/>
      <c r="AO4" s="449"/>
      <c r="AP4" s="449"/>
      <c r="AQ4" s="449"/>
      <c r="AR4" s="449"/>
      <c r="AS4" s="450"/>
    </row>
    <row r="5" spans="1:243">
      <c r="A5" s="2" t="s">
        <v>104</v>
      </c>
      <c r="B5" s="185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186"/>
    </row>
    <row r="6" spans="1:243">
      <c r="A6" s="33" t="s">
        <v>105</v>
      </c>
      <c r="B6" s="187"/>
      <c r="C6" s="188"/>
      <c r="D6" s="188"/>
      <c r="E6" s="188"/>
      <c r="F6" s="188"/>
      <c r="G6" s="188"/>
      <c r="H6" s="188"/>
      <c r="I6" s="188"/>
      <c r="J6" s="189"/>
      <c r="K6" s="189"/>
      <c r="L6" s="189"/>
      <c r="M6" s="189"/>
      <c r="N6" s="189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90"/>
    </row>
    <row r="7" spans="1:243">
      <c r="A7" s="33" t="s">
        <v>106</v>
      </c>
      <c r="B7" s="83"/>
      <c r="C7" s="184"/>
      <c r="D7" s="184"/>
      <c r="E7" s="184"/>
      <c r="F7" s="184"/>
      <c r="G7" s="184"/>
      <c r="H7" s="184"/>
      <c r="I7" s="188"/>
      <c r="J7" s="189"/>
      <c r="K7" s="189"/>
      <c r="L7" s="189"/>
      <c r="M7" s="189"/>
      <c r="N7" s="189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8">
        <v>1103.73</v>
      </c>
      <c r="AJ7" s="188">
        <v>1179.1400000000001</v>
      </c>
      <c r="AK7" s="188">
        <v>1371.89</v>
      </c>
      <c r="AL7" s="188">
        <v>1385.65</v>
      </c>
      <c r="AM7" s="188">
        <v>1392</v>
      </c>
      <c r="AN7" s="188">
        <v>1524</v>
      </c>
      <c r="AO7" s="188">
        <v>1302.76</v>
      </c>
      <c r="AP7" s="188">
        <v>1656.8</v>
      </c>
      <c r="AQ7" s="188">
        <v>1740.17</v>
      </c>
      <c r="AR7" s="188">
        <v>1834.6</v>
      </c>
      <c r="AS7" s="191">
        <v>2007.04</v>
      </c>
    </row>
    <row r="8" spans="1:243">
      <c r="A8" s="33" t="s">
        <v>107</v>
      </c>
      <c r="B8" s="83"/>
      <c r="C8" s="184"/>
      <c r="D8" s="184"/>
      <c r="E8" s="184"/>
      <c r="F8" s="184"/>
      <c r="G8" s="184"/>
      <c r="H8" s="184"/>
      <c r="I8" s="188"/>
      <c r="J8" s="189"/>
      <c r="K8" s="189"/>
      <c r="L8" s="189"/>
      <c r="M8" s="189"/>
      <c r="N8" s="189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91"/>
    </row>
    <row r="9" spans="1:243">
      <c r="A9" s="33" t="s">
        <v>108</v>
      </c>
      <c r="B9" s="83"/>
      <c r="C9" s="184"/>
      <c r="D9" s="184"/>
      <c r="E9" s="184"/>
      <c r="F9" s="184"/>
      <c r="G9" s="184"/>
      <c r="H9" s="184"/>
      <c r="I9" s="188"/>
      <c r="J9" s="189"/>
      <c r="K9" s="189"/>
      <c r="L9" s="189"/>
      <c r="M9" s="189"/>
      <c r="N9" s="189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8">
        <v>638.46</v>
      </c>
      <c r="AJ9" s="188">
        <v>653.63</v>
      </c>
      <c r="AK9" s="188">
        <v>738.25</v>
      </c>
      <c r="AL9" s="188">
        <v>777.68</v>
      </c>
      <c r="AM9" s="188">
        <v>844</v>
      </c>
      <c r="AN9" s="188">
        <v>924</v>
      </c>
      <c r="AO9" s="188">
        <v>865.44</v>
      </c>
      <c r="AP9" s="188">
        <v>980.5</v>
      </c>
      <c r="AQ9" s="188">
        <v>1068.52</v>
      </c>
      <c r="AR9" s="188">
        <v>1130.45</v>
      </c>
      <c r="AS9" s="191">
        <v>1072.44</v>
      </c>
    </row>
    <row r="10" spans="1:243">
      <c r="A10" s="33" t="s">
        <v>109</v>
      </c>
      <c r="B10" s="83"/>
      <c r="C10" s="184"/>
      <c r="D10" s="184"/>
      <c r="E10" s="184"/>
      <c r="F10" s="184"/>
      <c r="G10" s="184"/>
      <c r="H10" s="184"/>
      <c r="I10" s="188"/>
      <c r="J10" s="189"/>
      <c r="K10" s="189"/>
      <c r="L10" s="189"/>
      <c r="M10" s="189"/>
      <c r="N10" s="189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8">
        <v>113.33</v>
      </c>
      <c r="AJ10" s="188">
        <v>119.7</v>
      </c>
      <c r="AK10" s="188">
        <v>121.07</v>
      </c>
      <c r="AL10" s="188">
        <v>115.01</v>
      </c>
      <c r="AM10" s="188">
        <v>114</v>
      </c>
      <c r="AN10" s="188">
        <v>120</v>
      </c>
      <c r="AO10" s="188">
        <v>138.31</v>
      </c>
      <c r="AP10" s="188">
        <v>152.88</v>
      </c>
      <c r="AQ10" s="188">
        <v>171.04</v>
      </c>
      <c r="AR10" s="188">
        <v>151.81</v>
      </c>
      <c r="AS10" s="191">
        <v>155.27000000000001</v>
      </c>
    </row>
    <row r="11" spans="1:243">
      <c r="A11" s="33"/>
      <c r="B11" s="187"/>
      <c r="C11" s="188"/>
      <c r="D11" s="188"/>
      <c r="E11" s="188"/>
      <c r="F11" s="188"/>
      <c r="G11" s="188"/>
      <c r="H11" s="188"/>
      <c r="I11" s="188"/>
      <c r="J11" s="189"/>
      <c r="K11" s="189"/>
      <c r="L11" s="189"/>
      <c r="M11" s="189"/>
      <c r="N11" s="189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0"/>
    </row>
    <row r="12" spans="1:243">
      <c r="A12" s="2" t="s">
        <v>110</v>
      </c>
      <c r="B12" s="185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186"/>
    </row>
    <row r="13" spans="1:243" ht="14.25">
      <c r="A13" s="33" t="s">
        <v>111</v>
      </c>
      <c r="B13" s="187">
        <v>90.756043218027784</v>
      </c>
      <c r="C13" s="188">
        <v>104.82322991682209</v>
      </c>
      <c r="D13" s="188">
        <v>113.89883423862486</v>
      </c>
      <c r="E13" s="188" t="s">
        <v>34</v>
      </c>
      <c r="F13" s="188">
        <v>147.93235044538528</v>
      </c>
      <c r="G13" s="188">
        <v>263.64630554837072</v>
      </c>
      <c r="H13" s="188">
        <v>359.84771135948012</v>
      </c>
      <c r="I13" s="188">
        <v>381.17538151571665</v>
      </c>
      <c r="J13" s="188">
        <v>389.34342540533919</v>
      </c>
      <c r="K13" s="188">
        <v>404.77195275240388</v>
      </c>
      <c r="L13" s="188">
        <v>403.41061210413346</v>
      </c>
      <c r="M13" s="188">
        <v>413.84755707420669</v>
      </c>
      <c r="N13" s="188">
        <v>429.27608442127138</v>
      </c>
      <c r="O13" s="188">
        <v>433.36010636608262</v>
      </c>
      <c r="P13" s="188">
        <v>442.88949090397557</v>
      </c>
      <c r="Q13" s="188">
        <v>461.04069954758108</v>
      </c>
      <c r="R13" s="188">
        <v>434.72144701435303</v>
      </c>
      <c r="S13" s="188">
        <v>395.69634843060112</v>
      </c>
      <c r="T13" s="188">
        <v>414.75511750638697</v>
      </c>
      <c r="U13" s="188">
        <v>460.58691933149095</v>
      </c>
      <c r="V13" s="188">
        <v>460.58691933149095</v>
      </c>
      <c r="W13" s="188">
        <v>411.12487577766581</v>
      </c>
      <c r="X13" s="188">
        <v>487.35995208080919</v>
      </c>
      <c r="Y13" s="188">
        <v>518.67078699102876</v>
      </c>
      <c r="Z13" s="188">
        <v>560.41856687132156</v>
      </c>
      <c r="AA13" s="188">
        <v>569.04039097703412</v>
      </c>
      <c r="AB13" s="188">
        <v>584.922698540189</v>
      </c>
      <c r="AC13" s="188">
        <v>583.10757767582845</v>
      </c>
      <c r="AD13" s="188">
        <v>736.93907093038558</v>
      </c>
      <c r="AE13" s="188">
        <v>722</v>
      </c>
      <c r="AF13" s="188">
        <v>535.27351689824309</v>
      </c>
      <c r="AG13" s="188">
        <v>573.11117710169367</v>
      </c>
      <c r="AH13" s="188">
        <v>586.48386875983897</v>
      </c>
      <c r="AI13" s="188">
        <v>633.64400459311491</v>
      </c>
      <c r="AJ13" s="188">
        <v>642.27537432881911</v>
      </c>
      <c r="AK13" s="188">
        <v>663.29799235931398</v>
      </c>
      <c r="AL13" s="188">
        <v>674.76166331939555</v>
      </c>
      <c r="AM13" s="188">
        <v>669.95178062905961</v>
      </c>
      <c r="AN13" s="188">
        <v>638.50292609089684</v>
      </c>
      <c r="AO13" s="188">
        <v>630.35802447647734</v>
      </c>
      <c r="AP13" s="188">
        <v>634.60709420406295</v>
      </c>
      <c r="AQ13" s="188">
        <v>627.85894403874443</v>
      </c>
      <c r="AR13" s="188">
        <v>623.6716955578496</v>
      </c>
      <c r="AS13" s="191">
        <v>665.96139264339206</v>
      </c>
      <c r="AT13" s="78"/>
      <c r="AU13" s="78"/>
      <c r="AV13" s="78"/>
    </row>
    <row r="14" spans="1:243">
      <c r="A14" s="33" t="s">
        <v>112</v>
      </c>
      <c r="B14" s="18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>
        <v>869</v>
      </c>
      <c r="AG14" s="188">
        <v>944</v>
      </c>
      <c r="AH14" s="188">
        <v>1020</v>
      </c>
      <c r="AI14" s="188">
        <v>1066</v>
      </c>
      <c r="AJ14" s="188">
        <v>1065</v>
      </c>
      <c r="AK14" s="188">
        <v>1079</v>
      </c>
      <c r="AL14" s="188">
        <v>1094</v>
      </c>
      <c r="AM14" s="188">
        <v>1128</v>
      </c>
      <c r="AN14" s="188">
        <v>1139</v>
      </c>
      <c r="AO14" s="188">
        <v>1211.6519693115201</v>
      </c>
      <c r="AP14" s="188">
        <v>1272.4657062387291</v>
      </c>
      <c r="AQ14" s="188">
        <v>1182.8277729337799</v>
      </c>
      <c r="AR14" s="188">
        <v>1318.5995728649245</v>
      </c>
      <c r="AS14" s="191">
        <v>1659.7228511910153</v>
      </c>
      <c r="AT14" s="78"/>
      <c r="AU14" s="78"/>
      <c r="AV14" s="78"/>
    </row>
    <row r="15" spans="1:243">
      <c r="A15" s="33" t="s">
        <v>113</v>
      </c>
      <c r="B15" s="187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>
        <v>600</v>
      </c>
      <c r="AG15" s="188">
        <v>608</v>
      </c>
      <c r="AH15" s="188">
        <v>639</v>
      </c>
      <c r="AI15" s="188">
        <v>671</v>
      </c>
      <c r="AJ15" s="188">
        <v>666</v>
      </c>
      <c r="AK15" s="188">
        <v>688</v>
      </c>
      <c r="AL15" s="188">
        <v>701</v>
      </c>
      <c r="AM15" s="188">
        <v>705</v>
      </c>
      <c r="AN15" s="188">
        <v>737</v>
      </c>
      <c r="AO15" s="188">
        <v>742.57425742574253</v>
      </c>
      <c r="AP15" s="188">
        <v>743.30516240708687</v>
      </c>
      <c r="AQ15" s="188">
        <v>799.48048199725815</v>
      </c>
      <c r="AR15" s="188">
        <v>747.01002464229964</v>
      </c>
      <c r="AS15" s="191">
        <v>699.95927509672163</v>
      </c>
      <c r="AT15" s="78"/>
      <c r="AU15" s="78"/>
      <c r="AV15" s="78"/>
    </row>
    <row r="16" spans="1:243">
      <c r="A16" s="33" t="s">
        <v>114</v>
      </c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>
        <v>122.52065834433751</v>
      </c>
      <c r="Z16" s="188" t="s">
        <v>34</v>
      </c>
      <c r="AA16" s="188" t="s">
        <v>34</v>
      </c>
      <c r="AB16" s="188" t="s">
        <v>34</v>
      </c>
      <c r="AC16" s="188" t="s">
        <v>34</v>
      </c>
      <c r="AD16" s="188" t="s">
        <v>34</v>
      </c>
      <c r="AE16" s="188">
        <v>183</v>
      </c>
      <c r="AF16" s="188">
        <v>205</v>
      </c>
      <c r="AG16" s="188">
        <v>219</v>
      </c>
      <c r="AH16" s="188">
        <v>236</v>
      </c>
      <c r="AI16" s="188">
        <v>247</v>
      </c>
      <c r="AJ16" s="188">
        <v>249</v>
      </c>
      <c r="AK16" s="188">
        <v>252</v>
      </c>
      <c r="AL16" s="188">
        <v>260</v>
      </c>
      <c r="AM16" s="188">
        <v>267</v>
      </c>
      <c r="AN16" s="188">
        <v>270</v>
      </c>
      <c r="AO16" s="188">
        <v>242.22497538041236</v>
      </c>
      <c r="AP16" s="188">
        <v>260.96329494525446</v>
      </c>
      <c r="AQ16" s="188">
        <v>249.76904916686627</v>
      </c>
      <c r="AR16" s="188">
        <v>244.24961987641939</v>
      </c>
      <c r="AS16" s="191">
        <v>230.81020299461443</v>
      </c>
      <c r="AT16" s="78"/>
      <c r="AU16" s="78"/>
      <c r="AV16" s="78"/>
    </row>
    <row r="17" spans="1:49">
      <c r="A17" s="33"/>
      <c r="B17" s="187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91"/>
      <c r="AT17" s="78"/>
      <c r="AU17" s="78"/>
      <c r="AV17" s="78"/>
    </row>
    <row r="18" spans="1:49">
      <c r="A18" s="82" t="s">
        <v>115</v>
      </c>
      <c r="B18" s="187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91"/>
      <c r="AT18" s="78"/>
      <c r="AU18" s="78"/>
      <c r="AV18" s="78"/>
    </row>
    <row r="19" spans="1:49">
      <c r="A19" s="82" t="s">
        <v>116</v>
      </c>
      <c r="B19" s="187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4"/>
      <c r="Y19" s="188">
        <v>4.0893646536247061</v>
      </c>
      <c r="Z19" s="188">
        <v>3.7131940270236439</v>
      </c>
      <c r="AA19" s="188">
        <v>4.5448764605111585</v>
      </c>
      <c r="AB19" s="188">
        <v>4.3992727534111724</v>
      </c>
      <c r="AC19" s="188">
        <v>4.46651368831085</v>
      </c>
      <c r="AD19" s="188">
        <v>4.313499939822484</v>
      </c>
      <c r="AE19" s="188">
        <v>4.504988612032542</v>
      </c>
      <c r="AF19" s="188">
        <v>5.32117387328777</v>
      </c>
      <c r="AG19" s="188">
        <v>4.3332641396645721</v>
      </c>
      <c r="AH19" s="188">
        <v>4.7330365510777881</v>
      </c>
      <c r="AI19" s="188">
        <v>4.739944749025792</v>
      </c>
      <c r="AJ19" s="188">
        <v>4.7136245726862587</v>
      </c>
      <c r="AK19" s="188">
        <v>4.6198150139372105</v>
      </c>
      <c r="AL19" s="188">
        <v>4.9916800859998132</v>
      </c>
      <c r="AM19" s="188">
        <v>5.9382186825241865</v>
      </c>
      <c r="AN19" s="188">
        <v>6.1224142840991886</v>
      </c>
      <c r="AO19" s="188">
        <v>7.3852567114550514</v>
      </c>
      <c r="AP19" s="188">
        <v>6.7522114991510689</v>
      </c>
      <c r="AQ19" s="188">
        <v>6.9999996983538866</v>
      </c>
      <c r="AR19" s="188">
        <v>7.0501745778983391</v>
      </c>
      <c r="AS19" s="191">
        <v>8.6535726536756563</v>
      </c>
      <c r="AT19" s="78"/>
      <c r="AU19" s="78"/>
      <c r="AV19" s="78"/>
    </row>
    <row r="20" spans="1:49">
      <c r="A20" s="82" t="s">
        <v>117</v>
      </c>
      <c r="B20" s="83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8"/>
      <c r="S20" s="188"/>
      <c r="T20" s="188"/>
      <c r="U20" s="188"/>
      <c r="V20" s="188"/>
      <c r="W20" s="188"/>
      <c r="X20" s="184"/>
      <c r="Y20" s="188">
        <v>3.6756197503301249</v>
      </c>
      <c r="Z20" s="188">
        <v>3.6756197503301249</v>
      </c>
      <c r="AA20" s="188">
        <v>3.6756197503301249</v>
      </c>
      <c r="AB20" s="188">
        <v>3.6756197503301249</v>
      </c>
      <c r="AC20" s="188">
        <v>3.8072160129962653</v>
      </c>
      <c r="AD20" s="188">
        <v>3.8</v>
      </c>
      <c r="AE20" s="188">
        <v>4.04</v>
      </c>
      <c r="AF20" s="188">
        <v>4.8499999999999996</v>
      </c>
      <c r="AG20" s="188">
        <v>3.85</v>
      </c>
      <c r="AH20" s="188">
        <v>4.09</v>
      </c>
      <c r="AI20" s="188">
        <v>4.07</v>
      </c>
      <c r="AJ20" s="188">
        <v>4.04</v>
      </c>
      <c r="AK20" s="188">
        <v>3.93</v>
      </c>
      <c r="AL20" s="188">
        <v>4.1500000000000004</v>
      </c>
      <c r="AM20" s="188">
        <v>4.9400000000000004</v>
      </c>
      <c r="AN20" s="188">
        <v>5.18</v>
      </c>
      <c r="AO20" s="188">
        <v>5.42</v>
      </c>
      <c r="AP20" s="188">
        <v>4.37</v>
      </c>
      <c r="AQ20" s="188">
        <v>6.9999996983538866</v>
      </c>
      <c r="AR20" s="188">
        <v>7.0501745778983391</v>
      </c>
      <c r="AS20" s="191">
        <v>8.6535726536756563</v>
      </c>
    </row>
    <row r="21" spans="1:49">
      <c r="A21" s="82" t="s">
        <v>118</v>
      </c>
      <c r="B21" s="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8"/>
      <c r="S21" s="188"/>
      <c r="T21" s="188"/>
      <c r="U21" s="188"/>
      <c r="V21" s="188"/>
      <c r="W21" s="188"/>
      <c r="X21" s="184"/>
      <c r="Y21" s="188">
        <v>30.584786564475365</v>
      </c>
      <c r="Z21" s="188">
        <v>30.584786564475365</v>
      </c>
      <c r="AA21" s="188">
        <v>30.584786564475365</v>
      </c>
      <c r="AB21" s="188">
        <v>30.584786564475365</v>
      </c>
      <c r="AC21" s="188">
        <v>35.240571581560182</v>
      </c>
      <c r="AD21" s="188">
        <v>35.979999999999997</v>
      </c>
      <c r="AE21" s="188">
        <v>38.97</v>
      </c>
      <c r="AF21" s="188">
        <v>39.99</v>
      </c>
      <c r="AG21" s="188">
        <v>39.49</v>
      </c>
      <c r="AH21" s="188">
        <v>44.45</v>
      </c>
      <c r="AI21" s="188">
        <v>44.95</v>
      </c>
      <c r="AJ21" s="188">
        <v>43.74</v>
      </c>
      <c r="AK21" s="188">
        <v>45.77</v>
      </c>
      <c r="AL21" s="188">
        <v>54.54</v>
      </c>
      <c r="AM21" s="188">
        <v>69.62</v>
      </c>
      <c r="AN21" s="188">
        <v>70.790000000000006</v>
      </c>
      <c r="AO21" s="188">
        <v>68.67</v>
      </c>
      <c r="AP21" s="188">
        <v>67.59</v>
      </c>
      <c r="AQ21" s="188">
        <v>6.9999996983538866</v>
      </c>
      <c r="AR21" s="188">
        <v>7.0501745778983391</v>
      </c>
      <c r="AS21" s="191">
        <v>8.6535726536756563</v>
      </c>
    </row>
    <row r="22" spans="1:49">
      <c r="A22" s="82" t="s">
        <v>119</v>
      </c>
      <c r="B22" s="83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8"/>
      <c r="S22" s="188"/>
      <c r="T22" s="188"/>
      <c r="U22" s="188"/>
      <c r="V22" s="188"/>
      <c r="W22" s="188"/>
      <c r="X22" s="184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>
        <v>23.4</v>
      </c>
      <c r="AN22" s="188">
        <v>34.76</v>
      </c>
      <c r="AO22" s="188">
        <v>65.86</v>
      </c>
      <c r="AP22" s="188">
        <v>68.040000000000006</v>
      </c>
      <c r="AQ22" s="188">
        <v>6.9999996983538866</v>
      </c>
      <c r="AR22" s="188">
        <v>7.0501745778983391</v>
      </c>
      <c r="AS22" s="191">
        <v>8.6535726536756563</v>
      </c>
    </row>
    <row r="23" spans="1:49">
      <c r="A23" s="82" t="s">
        <v>120</v>
      </c>
      <c r="B23" s="83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8"/>
      <c r="S23" s="188"/>
      <c r="T23" s="188"/>
      <c r="U23" s="188"/>
      <c r="V23" s="188"/>
      <c r="W23" s="188"/>
      <c r="X23" s="184"/>
      <c r="Y23" s="188">
        <v>14.974747130974583</v>
      </c>
      <c r="Z23" s="188">
        <v>14.974747130974583</v>
      </c>
      <c r="AA23" s="188">
        <v>14.974747130974583</v>
      </c>
      <c r="AB23" s="188">
        <v>14.974747130974583</v>
      </c>
      <c r="AC23" s="188">
        <v>4.5468777652231918</v>
      </c>
      <c r="AD23" s="188">
        <v>4.8099999999999996</v>
      </c>
      <c r="AE23" s="188">
        <v>6.74</v>
      </c>
      <c r="AF23" s="188">
        <v>6.76</v>
      </c>
      <c r="AG23" s="188">
        <v>6.86</v>
      </c>
      <c r="AH23" s="188">
        <v>13.67</v>
      </c>
      <c r="AI23" s="188">
        <v>13.38</v>
      </c>
      <c r="AJ23" s="188">
        <v>13.82</v>
      </c>
      <c r="AK23" s="188">
        <v>16.22</v>
      </c>
      <c r="AL23" s="188">
        <v>16.579999999999998</v>
      </c>
      <c r="AM23" s="188">
        <v>23.4</v>
      </c>
      <c r="AN23" s="188">
        <v>34.76</v>
      </c>
      <c r="AO23" s="188">
        <v>15.33</v>
      </c>
      <c r="AP23" s="188">
        <v>21.84</v>
      </c>
      <c r="AQ23" s="188">
        <v>42.39</v>
      </c>
      <c r="AR23" s="188">
        <v>30</v>
      </c>
      <c r="AS23" s="191"/>
    </row>
    <row r="24" spans="1:49">
      <c r="A24" s="82" t="s">
        <v>121</v>
      </c>
      <c r="B24" s="83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8"/>
      <c r="S24" s="188"/>
      <c r="T24" s="188"/>
      <c r="U24" s="188"/>
      <c r="V24" s="188"/>
      <c r="W24" s="188"/>
      <c r="X24" s="184"/>
      <c r="Y24" s="188"/>
      <c r="Z24" s="188"/>
      <c r="AA24" s="188">
        <v>39.642239677634535</v>
      </c>
      <c r="AB24" s="188">
        <v>39.642239677634535</v>
      </c>
      <c r="AC24" s="188">
        <v>39.642239677634535</v>
      </c>
      <c r="AD24" s="188">
        <v>41.87</v>
      </c>
      <c r="AE24" s="188">
        <v>36.799999999999997</v>
      </c>
      <c r="AF24" s="188">
        <v>33.39</v>
      </c>
      <c r="AG24" s="188">
        <v>29.3</v>
      </c>
      <c r="AH24" s="188">
        <v>72.05</v>
      </c>
      <c r="AI24" s="188">
        <v>50.5</v>
      </c>
      <c r="AJ24" s="188">
        <v>50.5</v>
      </c>
      <c r="AK24" s="188">
        <v>63.54</v>
      </c>
      <c r="AL24" s="188">
        <v>60.89</v>
      </c>
      <c r="AM24" s="188">
        <v>115.97</v>
      </c>
      <c r="AN24" s="188">
        <v>73.349999999999994</v>
      </c>
      <c r="AO24" s="188">
        <v>98.78</v>
      </c>
      <c r="AP24" s="188">
        <v>66.97</v>
      </c>
      <c r="AQ24" s="188">
        <v>57.98</v>
      </c>
      <c r="AR24" s="188">
        <v>60.63</v>
      </c>
      <c r="AS24" s="191">
        <v>62.488236401279877</v>
      </c>
    </row>
    <row r="25" spans="1:49">
      <c r="A25" s="82" t="s">
        <v>122</v>
      </c>
      <c r="B25" s="83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8"/>
      <c r="S25" s="188"/>
      <c r="T25" s="188"/>
      <c r="U25" s="188"/>
      <c r="V25" s="188"/>
      <c r="W25" s="188"/>
      <c r="X25" s="184"/>
      <c r="Y25" s="188"/>
      <c r="Z25" s="188">
        <v>153.9131736934533</v>
      </c>
      <c r="AA25" s="188">
        <v>153.9131736934533</v>
      </c>
      <c r="AB25" s="188">
        <v>153.9131736934533</v>
      </c>
      <c r="AC25" s="188">
        <v>153.9131736934533</v>
      </c>
      <c r="AD25" s="188">
        <v>162.6</v>
      </c>
      <c r="AE25" s="188">
        <v>149.19</v>
      </c>
      <c r="AF25" s="188">
        <v>109.28</v>
      </c>
      <c r="AG25" s="188">
        <v>100.5</v>
      </c>
      <c r="AH25" s="188">
        <v>269.22000000000003</v>
      </c>
      <c r="AI25" s="188">
        <v>305.93</v>
      </c>
      <c r="AJ25" s="188">
        <v>409.44</v>
      </c>
      <c r="AK25" s="188">
        <v>397.02</v>
      </c>
      <c r="AL25" s="188">
        <v>489.42</v>
      </c>
      <c r="AM25" s="188">
        <v>449.67</v>
      </c>
      <c r="AN25" s="188">
        <v>438.47</v>
      </c>
      <c r="AO25" s="188">
        <v>468.03</v>
      </c>
      <c r="AP25" s="188">
        <v>399.29</v>
      </c>
      <c r="AQ25" s="188">
        <v>418.11</v>
      </c>
      <c r="AR25" s="188">
        <v>425.4</v>
      </c>
      <c r="AS25" s="191">
        <v>482.11205280132003</v>
      </c>
    </row>
    <row r="26" spans="1:49">
      <c r="A26" s="82" t="s">
        <v>123</v>
      </c>
      <c r="B26" s="83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8"/>
      <c r="S26" s="188"/>
      <c r="T26" s="188"/>
      <c r="U26" s="188"/>
      <c r="V26" s="188"/>
      <c r="W26" s="188"/>
      <c r="X26" s="184"/>
      <c r="Y26" s="188"/>
      <c r="Z26" s="188"/>
      <c r="AA26" s="188">
        <v>363.10585331100731</v>
      </c>
      <c r="AB26" s="188">
        <v>363.10585331100731</v>
      </c>
      <c r="AC26" s="188">
        <v>363.10585331100731</v>
      </c>
      <c r="AD26" s="188">
        <v>379.03</v>
      </c>
      <c r="AE26" s="188">
        <v>362.13</v>
      </c>
      <c r="AF26" s="188">
        <v>362.68</v>
      </c>
      <c r="AG26" s="188">
        <v>413.83</v>
      </c>
      <c r="AH26" s="188">
        <v>1102.3800000000001</v>
      </c>
      <c r="AI26" s="188">
        <v>1206.46</v>
      </c>
      <c r="AJ26" s="188">
        <v>1385.24</v>
      </c>
      <c r="AK26" s="188">
        <v>1787.16</v>
      </c>
      <c r="AL26" s="188">
        <v>1994.72</v>
      </c>
      <c r="AM26" s="188">
        <v>3029.5</v>
      </c>
      <c r="AN26" s="188">
        <v>3745.49</v>
      </c>
      <c r="AO26" s="188">
        <v>4435.43</v>
      </c>
      <c r="AP26" s="188">
        <v>3513.27</v>
      </c>
      <c r="AQ26" s="188">
        <v>4363.67</v>
      </c>
      <c r="AR26" s="188">
        <v>4072.17</v>
      </c>
      <c r="AS26" s="191">
        <v>3974.2589703588142</v>
      </c>
    </row>
    <row r="27" spans="1:49">
      <c r="A27" s="82" t="s">
        <v>124</v>
      </c>
      <c r="B27" s="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9"/>
      <c r="U27" s="189"/>
      <c r="V27" s="189"/>
      <c r="W27" s="189"/>
      <c r="X27" s="184"/>
      <c r="Y27" s="184"/>
      <c r="Z27" s="188"/>
      <c r="AA27" s="188"/>
      <c r="AB27" s="188"/>
      <c r="AC27" s="188"/>
      <c r="AD27" s="188"/>
      <c r="AE27" s="188"/>
      <c r="AF27" s="188">
        <v>34.79</v>
      </c>
      <c r="AG27" s="188">
        <v>34.79</v>
      </c>
      <c r="AH27" s="188">
        <v>34.79</v>
      </c>
      <c r="AI27" s="188">
        <v>26.47</v>
      </c>
      <c r="AJ27" s="188">
        <v>26.47</v>
      </c>
      <c r="AK27" s="188">
        <v>25.99</v>
      </c>
      <c r="AL27" s="188">
        <v>24.97</v>
      </c>
      <c r="AM27" s="188">
        <v>50.38</v>
      </c>
      <c r="AN27" s="188">
        <v>25.9</v>
      </c>
      <c r="AO27" s="188">
        <v>40.18</v>
      </c>
      <c r="AP27" s="188">
        <v>34.75</v>
      </c>
      <c r="AQ27" s="188">
        <v>30.8</v>
      </c>
      <c r="AR27" s="188">
        <v>37.729999999999997</v>
      </c>
      <c r="AS27" s="191">
        <v>31.560858726432219</v>
      </c>
    </row>
    <row r="28" spans="1:49">
      <c r="A28" s="82" t="s">
        <v>125</v>
      </c>
      <c r="B28" s="83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9"/>
      <c r="U28" s="189"/>
      <c r="V28" s="189"/>
      <c r="W28" s="189"/>
      <c r="X28" s="184"/>
      <c r="Y28" s="184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>
        <v>44.7</v>
      </c>
      <c r="AS28" s="191">
        <v>34.75</v>
      </c>
    </row>
    <row r="29" spans="1:49">
      <c r="B29" s="448" t="s">
        <v>126</v>
      </c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49"/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49"/>
      <c r="AH29" s="449"/>
      <c r="AI29" s="449"/>
      <c r="AJ29" s="449"/>
      <c r="AK29" s="449"/>
      <c r="AL29" s="449"/>
      <c r="AM29" s="449"/>
      <c r="AN29" s="449"/>
      <c r="AO29" s="449"/>
      <c r="AP29" s="449"/>
      <c r="AQ29" s="449"/>
      <c r="AR29" s="449"/>
      <c r="AS29" s="450"/>
    </row>
    <row r="30" spans="1:49">
      <c r="A30" s="3" t="s">
        <v>79</v>
      </c>
      <c r="B30" s="79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74"/>
    </row>
    <row r="31" spans="1:49">
      <c r="A31" s="33" t="s">
        <v>127</v>
      </c>
      <c r="B31" s="3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5"/>
      <c r="AT31" s="78"/>
      <c r="AU31" s="78"/>
      <c r="AV31" s="78"/>
      <c r="AW31" s="78"/>
    </row>
    <row r="32" spans="1:49">
      <c r="A32" s="33" t="s">
        <v>128</v>
      </c>
      <c r="B32" s="3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>
        <v>112.33783029527478</v>
      </c>
      <c r="AB32" s="14">
        <v>119.95680012342822</v>
      </c>
      <c r="AC32" s="14">
        <v>149.31638010446019</v>
      </c>
      <c r="AD32" s="14">
        <v>160.47504614577619</v>
      </c>
      <c r="AE32" s="14">
        <v>172.43628900832178</v>
      </c>
      <c r="AF32" s="14">
        <v>186.51581041110839</v>
      </c>
      <c r="AG32" s="14">
        <v>192.37850467106668</v>
      </c>
      <c r="AH32" s="14">
        <v>189</v>
      </c>
      <c r="AI32" s="14">
        <v>179</v>
      </c>
      <c r="AJ32" s="14">
        <v>181</v>
      </c>
      <c r="AK32" s="14">
        <v>197</v>
      </c>
      <c r="AL32" s="14">
        <v>208</v>
      </c>
      <c r="AM32" s="14">
        <v>216</v>
      </c>
      <c r="AN32" s="14">
        <v>226.23512285082828</v>
      </c>
      <c r="AO32" s="14">
        <v>227.77692605986275</v>
      </c>
      <c r="AP32" s="14">
        <v>249.96678369315788</v>
      </c>
      <c r="AQ32" s="14">
        <v>254.75774570193985</v>
      </c>
      <c r="AR32" s="14">
        <v>248.57586742620404</v>
      </c>
      <c r="AS32" s="15">
        <v>234.80616462414176</v>
      </c>
      <c r="AT32" s="78"/>
      <c r="AU32" s="78"/>
      <c r="AV32" s="78"/>
      <c r="AW32" s="78"/>
    </row>
    <row r="33" spans="1:49">
      <c r="A33" s="33" t="s">
        <v>129</v>
      </c>
      <c r="B33" s="3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>
        <v>216</v>
      </c>
      <c r="AN33" s="14">
        <v>229</v>
      </c>
      <c r="AO33" s="14">
        <v>232</v>
      </c>
      <c r="AP33" s="14">
        <v>259</v>
      </c>
      <c r="AQ33" s="14">
        <v>262</v>
      </c>
      <c r="AR33" s="14">
        <v>253</v>
      </c>
      <c r="AS33" s="15">
        <v>240</v>
      </c>
      <c r="AT33" s="78"/>
      <c r="AU33" s="78"/>
      <c r="AV33" s="78"/>
      <c r="AW33" s="78"/>
    </row>
    <row r="34" spans="1:49">
      <c r="A34" s="33" t="s">
        <v>130</v>
      </c>
      <c r="B34" s="3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>
        <v>133</v>
      </c>
      <c r="AO34" s="14">
        <v>121</v>
      </c>
      <c r="AP34" s="14">
        <v>113</v>
      </c>
      <c r="AQ34" s="14">
        <v>95</v>
      </c>
      <c r="AR34" s="14">
        <v>65</v>
      </c>
      <c r="AS34" s="15">
        <v>83</v>
      </c>
      <c r="AT34" s="78"/>
      <c r="AU34" s="78"/>
      <c r="AV34" s="78"/>
      <c r="AW34" s="78"/>
    </row>
    <row r="35" spans="1:49">
      <c r="A35" s="33" t="s">
        <v>131</v>
      </c>
      <c r="B35" s="3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>
        <v>134.16999999999999</v>
      </c>
      <c r="AH35" s="14">
        <v>146</v>
      </c>
      <c r="AI35" s="14">
        <v>140</v>
      </c>
      <c r="AJ35" s="14"/>
      <c r="AK35" s="14"/>
      <c r="AL35" s="14"/>
      <c r="AM35" s="14"/>
      <c r="AN35" s="14"/>
      <c r="AO35" s="14"/>
      <c r="AP35" s="14"/>
      <c r="AQ35" s="14"/>
      <c r="AR35" s="14"/>
      <c r="AS35" s="15"/>
      <c r="AT35" s="78"/>
      <c r="AU35" s="78"/>
      <c r="AV35" s="78"/>
      <c r="AW35" s="78"/>
    </row>
    <row r="36" spans="1:49">
      <c r="A36" s="33" t="s">
        <v>132</v>
      </c>
      <c r="B36" s="31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>
        <v>98.007451071148196</v>
      </c>
      <c r="AB36" s="14">
        <v>80.092208139909516</v>
      </c>
      <c r="AC36" s="14">
        <v>80.092208139909516</v>
      </c>
      <c r="AD36" s="14">
        <v>80.09</v>
      </c>
      <c r="AE36" s="14">
        <v>80.09</v>
      </c>
      <c r="AF36" s="14">
        <v>80.900000000000006</v>
      </c>
      <c r="AG36" s="14">
        <v>98</v>
      </c>
      <c r="AH36" s="14">
        <v>93</v>
      </c>
      <c r="AI36" s="14">
        <v>109</v>
      </c>
      <c r="AJ36" s="14"/>
      <c r="AK36" s="14"/>
      <c r="AL36" s="14"/>
      <c r="AM36" s="14"/>
      <c r="AN36" s="14"/>
      <c r="AO36" s="14"/>
      <c r="AP36" s="14"/>
      <c r="AQ36" s="14"/>
      <c r="AR36" s="14"/>
      <c r="AS36" s="15"/>
      <c r="AT36" s="78"/>
      <c r="AU36" s="78"/>
      <c r="AV36" s="78"/>
      <c r="AW36" s="78"/>
    </row>
    <row r="37" spans="1:49">
      <c r="A37" s="33" t="s">
        <v>133</v>
      </c>
      <c r="B37" s="31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>
        <v>66.619473524193296</v>
      </c>
      <c r="AC37" s="14">
        <v>95.32</v>
      </c>
      <c r="AD37" s="14">
        <v>62.62</v>
      </c>
      <c r="AE37" s="14">
        <v>68.819999999999993</v>
      </c>
      <c r="AF37" s="14">
        <v>73.72</v>
      </c>
      <c r="AG37" s="14">
        <v>49.31</v>
      </c>
      <c r="AH37" s="14">
        <v>67</v>
      </c>
      <c r="AI37" s="14">
        <v>67</v>
      </c>
      <c r="AJ37" s="14">
        <v>72</v>
      </c>
      <c r="AK37" s="14">
        <v>72</v>
      </c>
      <c r="AL37" s="14">
        <v>60</v>
      </c>
      <c r="AM37" s="14">
        <v>85</v>
      </c>
      <c r="AN37" s="14">
        <v>50.87305582787949</v>
      </c>
      <c r="AO37" s="14">
        <v>34.330719262226111</v>
      </c>
      <c r="AP37" s="14">
        <v>47.142417927783278</v>
      </c>
      <c r="AQ37" s="14">
        <v>57.229832572298328</v>
      </c>
      <c r="AR37" s="14">
        <v>83.160083160083161</v>
      </c>
      <c r="AS37" s="15">
        <v>63.55670739232383</v>
      </c>
      <c r="AT37" s="78"/>
      <c r="AU37" s="78"/>
      <c r="AV37" s="78"/>
      <c r="AW37" s="78"/>
    </row>
    <row r="38" spans="1:49">
      <c r="A38" s="33" t="s">
        <v>134</v>
      </c>
      <c r="B38" s="31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>
        <v>290.09756097560978</v>
      </c>
      <c r="AN38" s="14">
        <v>314.51674277016741</v>
      </c>
      <c r="AO38" s="14">
        <v>316.05500638916294</v>
      </c>
      <c r="AP38" s="14">
        <v>350.70380843953137</v>
      </c>
      <c r="AQ38" s="14">
        <v>371.05434343913964</v>
      </c>
      <c r="AR38" s="14">
        <v>366.77207121559138</v>
      </c>
      <c r="AS38" s="15">
        <v>336.41817912071605</v>
      </c>
      <c r="AT38" s="78"/>
      <c r="AU38" s="78"/>
      <c r="AV38" s="78"/>
      <c r="AW38" s="78"/>
    </row>
    <row r="39" spans="1:49">
      <c r="A39" s="33" t="s">
        <v>135</v>
      </c>
      <c r="B39" s="31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>
        <v>328</v>
      </c>
      <c r="AN39" s="14">
        <v>367</v>
      </c>
      <c r="AO39" s="14">
        <v>360</v>
      </c>
      <c r="AP39" s="14">
        <v>399</v>
      </c>
      <c r="AQ39" s="14">
        <v>398</v>
      </c>
      <c r="AR39" s="14">
        <v>403</v>
      </c>
      <c r="AS39" s="15">
        <v>412</v>
      </c>
      <c r="AT39" s="78"/>
      <c r="AU39" s="78"/>
      <c r="AV39" s="78"/>
      <c r="AW39" s="78"/>
    </row>
    <row r="40" spans="1:49">
      <c r="A40" s="33" t="s">
        <v>136</v>
      </c>
      <c r="B40" s="31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>
        <v>283</v>
      </c>
      <c r="AN40" s="14">
        <v>285</v>
      </c>
      <c r="AO40" s="14">
        <v>294</v>
      </c>
      <c r="AP40" s="14">
        <v>329</v>
      </c>
      <c r="AQ40" s="14">
        <v>360</v>
      </c>
      <c r="AR40" s="14">
        <v>355</v>
      </c>
      <c r="AS40" s="15">
        <v>315</v>
      </c>
      <c r="AT40" s="78"/>
      <c r="AU40" s="78"/>
      <c r="AV40" s="78"/>
      <c r="AW40" s="78"/>
    </row>
    <row r="41" spans="1:49">
      <c r="A41" s="33" t="s">
        <v>137</v>
      </c>
      <c r="B41" s="31">
        <v>122.55704566537381</v>
      </c>
      <c r="C41" s="14">
        <v>155.32789426602244</v>
      </c>
      <c r="D41" s="14">
        <v>200.89337595251027</v>
      </c>
      <c r="E41" s="14">
        <v>204.95248447875724</v>
      </c>
      <c r="F41" s="14">
        <v>222.72038680440738</v>
      </c>
      <c r="G41" s="14">
        <v>221.78746010900738</v>
      </c>
      <c r="H41" s="14">
        <v>255.16683850578193</v>
      </c>
      <c r="I41" s="14">
        <v>265.4320580188072</v>
      </c>
      <c r="J41" s="14">
        <v>270.50738761949373</v>
      </c>
      <c r="K41" s="14">
        <v>287.49689734705157</v>
      </c>
      <c r="L41" s="14">
        <v>266.21429402576263</v>
      </c>
      <c r="M41" s="14">
        <v>260.48476374821286</v>
      </c>
      <c r="N41" s="14">
        <v>265.20897504118659</v>
      </c>
      <c r="O41" s="14">
        <v>255.74310296276948</v>
      </c>
      <c r="P41" s="14">
        <v>267.71993670389168</v>
      </c>
      <c r="Q41" s="14">
        <v>276.30030873222535</v>
      </c>
      <c r="R41" s="14">
        <v>334.96781165922118</v>
      </c>
      <c r="S41" s="14">
        <v>275.79997965758201</v>
      </c>
      <c r="T41" s="14">
        <v>299.27597857890993</v>
      </c>
      <c r="U41" s="14">
        <v>317.17362811360721</v>
      </c>
      <c r="V41" s="14">
        <v>325.12005183785834</v>
      </c>
      <c r="W41" s="14">
        <v>308.26601358221592</v>
      </c>
      <c r="X41" s="14">
        <v>345.46623012951591</v>
      </c>
      <c r="Y41" s="14">
        <v>352.62523577512775</v>
      </c>
      <c r="Z41" s="14">
        <v>345.09769174537297</v>
      </c>
      <c r="AA41" s="14">
        <v>317.54785805571174</v>
      </c>
      <c r="AB41" s="14">
        <v>362.35834756541902</v>
      </c>
      <c r="AC41" s="14">
        <v>324.42435525299493</v>
      </c>
      <c r="AD41" s="14">
        <v>324.27951807228919</v>
      </c>
      <c r="AE41" s="14">
        <v>352.688178939034</v>
      </c>
      <c r="AF41" s="14">
        <v>388.58411271896426</v>
      </c>
      <c r="AG41" s="14">
        <v>386.96797224363911</v>
      </c>
      <c r="AH41" s="14">
        <v>441</v>
      </c>
      <c r="AI41" s="14">
        <v>435</v>
      </c>
      <c r="AJ41" s="14">
        <v>452.90166199518376</v>
      </c>
      <c r="AK41" s="14">
        <v>459.03044058549176</v>
      </c>
      <c r="AL41" s="14">
        <v>472.9757085020243</v>
      </c>
      <c r="AM41" s="14">
        <v>492.91115311909266</v>
      </c>
      <c r="AN41" s="14">
        <v>495.09943035721454</v>
      </c>
      <c r="AO41" s="14">
        <v>477.96091218164105</v>
      </c>
      <c r="AP41" s="14">
        <v>513.66763490654989</v>
      </c>
      <c r="AQ41" s="14">
        <v>493.97643658669654</v>
      </c>
      <c r="AR41" s="14">
        <v>509.11444288642002</v>
      </c>
      <c r="AS41" s="15">
        <v>503.57172871669889</v>
      </c>
      <c r="AT41" s="78"/>
      <c r="AU41" s="78"/>
      <c r="AV41" s="78"/>
      <c r="AW41" s="78"/>
    </row>
    <row r="42" spans="1:49">
      <c r="A42" s="33" t="s">
        <v>138</v>
      </c>
      <c r="B42" s="31"/>
      <c r="C42" s="14"/>
      <c r="D42" s="14"/>
      <c r="E42" s="14"/>
      <c r="F42" s="14">
        <v>89.394702569757357</v>
      </c>
      <c r="G42" s="14">
        <v>251.30235813982711</v>
      </c>
      <c r="H42" s="14">
        <v>267.29519577912288</v>
      </c>
      <c r="I42" s="14">
        <v>311.29558030115453</v>
      </c>
      <c r="J42" s="14">
        <v>306.03466944287715</v>
      </c>
      <c r="K42" s="14">
        <v>317.75109954292594</v>
      </c>
      <c r="L42" s="14">
        <v>311.29322823783525</v>
      </c>
      <c r="M42" s="14">
        <v>293.14201959422974</v>
      </c>
      <c r="N42" s="14">
        <v>293.14201959422974</v>
      </c>
      <c r="O42" s="14">
        <v>295.41092067468043</v>
      </c>
      <c r="P42" s="14">
        <v>305.8478656447536</v>
      </c>
      <c r="Q42" s="14">
        <v>292.23445916204946</v>
      </c>
      <c r="R42" s="14">
        <v>295.86470089077056</v>
      </c>
      <c r="S42" s="14">
        <v>295.86470089077056</v>
      </c>
      <c r="T42" s="14">
        <v>318.55371169527751</v>
      </c>
      <c r="U42" s="14">
        <v>326.26797536880986</v>
      </c>
      <c r="V42" s="14">
        <v>334.88979947452248</v>
      </c>
      <c r="W42" s="14">
        <v>313.562129318286</v>
      </c>
      <c r="X42" s="14" t="s">
        <v>34</v>
      </c>
      <c r="Y42" s="14">
        <v>356.21746963075901</v>
      </c>
      <c r="Z42" s="14">
        <v>356.21746963075901</v>
      </c>
      <c r="AA42" s="14">
        <v>311.09356494275562</v>
      </c>
      <c r="AB42" s="14">
        <v>382.16462238679316</v>
      </c>
      <c r="AC42" s="14">
        <v>421.47560250668187</v>
      </c>
      <c r="AD42" s="14">
        <v>430.82</v>
      </c>
      <c r="AE42" s="14">
        <v>472.53</v>
      </c>
      <c r="AF42" s="14">
        <v>519.87</v>
      </c>
      <c r="AG42" s="14">
        <v>502.52</v>
      </c>
      <c r="AH42" s="14">
        <v>500</v>
      </c>
      <c r="AI42" s="14">
        <v>512</v>
      </c>
      <c r="AJ42" s="14"/>
      <c r="AK42" s="14"/>
      <c r="AL42" s="14"/>
      <c r="AM42" s="14"/>
      <c r="AN42" s="14"/>
      <c r="AO42" s="14"/>
      <c r="AP42" s="14"/>
      <c r="AQ42" s="14"/>
      <c r="AR42" s="14"/>
      <c r="AS42" s="15"/>
      <c r="AT42" s="78"/>
      <c r="AU42" s="78"/>
      <c r="AV42" s="78"/>
      <c r="AW42" s="78"/>
    </row>
    <row r="43" spans="1:49">
      <c r="A43" s="33" t="s">
        <v>139</v>
      </c>
      <c r="B43" s="31"/>
      <c r="C43" s="14"/>
      <c r="D43" s="14"/>
      <c r="E43" s="14"/>
      <c r="F43" s="14">
        <v>73.966175222692641</v>
      </c>
      <c r="G43" s="14">
        <v>196.84737127296475</v>
      </c>
      <c r="H43" s="14">
        <v>245.22158554164233</v>
      </c>
      <c r="I43" s="14">
        <v>233.86088919188896</v>
      </c>
      <c r="J43" s="14">
        <v>244.48740656574807</v>
      </c>
      <c r="K43" s="14">
        <v>265.8264455416346</v>
      </c>
      <c r="L43" s="14">
        <v>235.96571236687222</v>
      </c>
      <c r="M43" s="14">
        <v>238.23461344732291</v>
      </c>
      <c r="N43" s="14">
        <v>245.49509690476515</v>
      </c>
      <c r="O43" s="14">
        <v>224.16742674852861</v>
      </c>
      <c r="P43" s="14">
        <v>232.78925085424126</v>
      </c>
      <c r="Q43" s="14">
        <v>260.01606381964956</v>
      </c>
      <c r="R43" s="14">
        <v>395.69634843060112</v>
      </c>
      <c r="S43" s="14">
        <v>254.57070122656791</v>
      </c>
      <c r="T43" s="14">
        <v>279.52861311152554</v>
      </c>
      <c r="U43" s="14">
        <v>308.11676672520429</v>
      </c>
      <c r="V43" s="14">
        <v>315.83103039873669</v>
      </c>
      <c r="W43" s="14">
        <v>302.67140413212263</v>
      </c>
      <c r="X43" s="14" t="s">
        <v>34</v>
      </c>
      <c r="Y43" s="14">
        <v>348.95698617331681</v>
      </c>
      <c r="Z43" s="14">
        <v>336.25114012279289</v>
      </c>
      <c r="AA43" s="14">
        <v>323.37285759015475</v>
      </c>
      <c r="AB43" s="14">
        <v>344.59162049452965</v>
      </c>
      <c r="AC43" s="14">
        <v>343.39364072405169</v>
      </c>
      <c r="AD43" s="14">
        <v>346.45</v>
      </c>
      <c r="AE43" s="14">
        <v>371.78</v>
      </c>
      <c r="AF43" s="14">
        <v>407.98</v>
      </c>
      <c r="AG43" s="14">
        <v>406.47</v>
      </c>
      <c r="AH43" s="14">
        <v>399</v>
      </c>
      <c r="AI43" s="14">
        <v>386</v>
      </c>
      <c r="AJ43" s="14"/>
      <c r="AK43" s="14"/>
      <c r="AL43" s="14"/>
      <c r="AM43" s="14"/>
      <c r="AN43" s="14"/>
      <c r="AO43" s="14"/>
      <c r="AP43" s="14"/>
      <c r="AQ43" s="14"/>
      <c r="AR43" s="14"/>
      <c r="AS43" s="15"/>
      <c r="AT43" s="78"/>
      <c r="AU43" s="78"/>
      <c r="AV43" s="78"/>
      <c r="AW43" s="78"/>
    </row>
    <row r="44" spans="1:49">
      <c r="A44" s="33" t="s">
        <v>129</v>
      </c>
      <c r="B44" s="79"/>
      <c r="AJ44" s="1">
        <v>444</v>
      </c>
      <c r="AK44" s="1">
        <v>449</v>
      </c>
      <c r="AL44" s="1">
        <v>455</v>
      </c>
      <c r="AM44" s="1">
        <v>478</v>
      </c>
      <c r="AN44" s="1">
        <v>480</v>
      </c>
      <c r="AO44" s="14">
        <v>479</v>
      </c>
      <c r="AP44" s="1">
        <v>496</v>
      </c>
      <c r="AQ44" s="14">
        <v>494</v>
      </c>
      <c r="AR44" s="14">
        <v>508</v>
      </c>
      <c r="AS44" s="15">
        <v>504</v>
      </c>
      <c r="AT44" s="78"/>
      <c r="AU44" s="78"/>
      <c r="AV44" s="78"/>
      <c r="AW44" s="78"/>
    </row>
    <row r="45" spans="1:49">
      <c r="A45" s="33" t="s">
        <v>130</v>
      </c>
      <c r="B45" s="31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>
        <v>221</v>
      </c>
      <c r="AP45" s="14">
        <v>173</v>
      </c>
      <c r="AQ45" s="14">
        <v>201</v>
      </c>
      <c r="AR45" s="14"/>
      <c r="AS45" s="15"/>
      <c r="AT45" s="78"/>
      <c r="AU45" s="78"/>
      <c r="AV45" s="78"/>
      <c r="AW45" s="78"/>
    </row>
    <row r="46" spans="1:49">
      <c r="A46" s="33" t="s">
        <v>140</v>
      </c>
      <c r="B46" s="31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>
        <v>49.31</v>
      </c>
      <c r="AH46" s="14">
        <v>67</v>
      </c>
      <c r="AI46" s="14">
        <v>67</v>
      </c>
      <c r="AJ46" s="14">
        <v>72</v>
      </c>
      <c r="AK46" s="14">
        <v>72</v>
      </c>
      <c r="AL46" s="14">
        <v>60</v>
      </c>
      <c r="AM46" s="14"/>
      <c r="AN46" s="14"/>
      <c r="AO46" s="14"/>
      <c r="AP46" s="14"/>
      <c r="AQ46" s="14"/>
      <c r="AR46" s="14"/>
      <c r="AS46" s="15"/>
      <c r="AT46" s="78"/>
      <c r="AU46" s="78"/>
      <c r="AV46" s="78"/>
      <c r="AW46" s="78"/>
    </row>
    <row r="47" spans="1:49">
      <c r="A47" s="33" t="s">
        <v>141</v>
      </c>
      <c r="B47" s="3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>
        <v>677.94764283866755</v>
      </c>
      <c r="AD47" s="14">
        <v>710.81494389007628</v>
      </c>
      <c r="AE47" s="14">
        <v>727.88</v>
      </c>
      <c r="AF47" s="14"/>
      <c r="AG47" s="14"/>
      <c r="AH47" s="14"/>
      <c r="AI47" s="14"/>
      <c r="AJ47" s="14"/>
      <c r="AK47" s="14"/>
      <c r="AL47" s="14">
        <v>1565</v>
      </c>
      <c r="AM47" s="14">
        <v>1464</v>
      </c>
      <c r="AN47" s="14">
        <v>1523</v>
      </c>
      <c r="AO47" s="14"/>
      <c r="AP47" s="14"/>
      <c r="AQ47" s="14"/>
      <c r="AR47" s="14"/>
      <c r="AS47" s="15"/>
      <c r="AT47" s="78"/>
      <c r="AU47" s="78"/>
      <c r="AV47" s="78"/>
      <c r="AW47" s="78"/>
    </row>
    <row r="48" spans="1:49" ht="14.25">
      <c r="A48" s="33" t="s">
        <v>142</v>
      </c>
      <c r="B48" s="3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>
        <v>35767.776824034336</v>
      </c>
      <c r="AG48" s="14">
        <v>46650</v>
      </c>
      <c r="AH48" s="14">
        <v>48503</v>
      </c>
      <c r="AI48" s="14">
        <v>51823</v>
      </c>
      <c r="AJ48" s="14">
        <v>49196</v>
      </c>
      <c r="AK48" s="14">
        <v>65315</v>
      </c>
      <c r="AL48" s="14"/>
      <c r="AM48" s="14"/>
      <c r="AN48" s="14"/>
      <c r="AO48" s="14"/>
      <c r="AP48" s="14"/>
      <c r="AQ48" s="14"/>
      <c r="AR48" s="14"/>
      <c r="AS48" s="15"/>
      <c r="AT48" s="78"/>
      <c r="AU48" s="78"/>
      <c r="AV48" s="78"/>
      <c r="AW48" s="78"/>
    </row>
    <row r="49" spans="1:49">
      <c r="A49" s="33" t="s">
        <v>143</v>
      </c>
      <c r="B49" s="3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5"/>
      <c r="AT49" s="78"/>
      <c r="AU49" s="78"/>
      <c r="AV49" s="78"/>
      <c r="AW49" s="78"/>
    </row>
    <row r="50" spans="1:49">
      <c r="A50" s="33" t="s">
        <v>144</v>
      </c>
      <c r="B50" s="3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>
        <v>176.90719886695217</v>
      </c>
      <c r="P50" s="14">
        <v>163.37775448501756</v>
      </c>
      <c r="Q50" s="14">
        <v>170.68112534232182</v>
      </c>
      <c r="R50" s="14">
        <v>182.15690641276629</v>
      </c>
      <c r="S50" s="14">
        <v>174.04377419265373</v>
      </c>
      <c r="T50" s="14">
        <v>182.07153675208139</v>
      </c>
      <c r="U50" s="14">
        <v>177.36305620263161</v>
      </c>
      <c r="V50" s="14">
        <v>181.13524245740334</v>
      </c>
      <c r="W50" s="14">
        <v>172.91691900990941</v>
      </c>
      <c r="X50" s="14">
        <v>186.38939918770578</v>
      </c>
      <c r="Y50" s="14">
        <v>202.30438187632424</v>
      </c>
      <c r="Z50" s="14">
        <v>212.03612597529002</v>
      </c>
      <c r="AA50" s="14">
        <v>215.26433353205493</v>
      </c>
      <c r="AB50" s="14">
        <v>215.65304662591549</v>
      </c>
      <c r="AC50" s="14">
        <v>237.95455563523771</v>
      </c>
      <c r="AD50" s="14">
        <v>246.43407770296415</v>
      </c>
      <c r="AE50" s="14">
        <v>257.65915893283363</v>
      </c>
      <c r="AF50" s="14">
        <v>285.98901688658782</v>
      </c>
      <c r="AG50" s="14">
        <v>302.78300692587658</v>
      </c>
      <c r="AH50" s="14">
        <v>299</v>
      </c>
      <c r="AI50" s="14">
        <v>293</v>
      </c>
      <c r="AJ50" s="14">
        <v>308</v>
      </c>
      <c r="AK50" s="14">
        <v>326</v>
      </c>
      <c r="AL50" s="14">
        <v>398</v>
      </c>
      <c r="AM50" s="14">
        <v>436</v>
      </c>
      <c r="AN50" s="14">
        <v>506.57143151199529</v>
      </c>
      <c r="AO50" s="14">
        <v>377.5995457449074</v>
      </c>
      <c r="AP50" s="14">
        <v>411.64269596334873</v>
      </c>
      <c r="AQ50" s="14">
        <v>414.72485053900107</v>
      </c>
      <c r="AR50" s="14">
        <v>536.30930343259104</v>
      </c>
      <c r="AS50" s="15">
        <v>552.52904567973064</v>
      </c>
      <c r="AT50" s="78"/>
      <c r="AU50" s="78"/>
      <c r="AV50" s="78"/>
      <c r="AW50" s="78"/>
    </row>
    <row r="51" spans="1:49">
      <c r="A51" s="33" t="s">
        <v>145</v>
      </c>
      <c r="B51" s="31"/>
      <c r="C51" s="14"/>
      <c r="D51" s="14"/>
      <c r="E51" s="14"/>
      <c r="F51" s="14">
        <v>149.18801624881277</v>
      </c>
      <c r="G51" s="14">
        <v>147.94478278007267</v>
      </c>
      <c r="H51" s="14">
        <v>165.35005134243417</v>
      </c>
      <c r="I51" s="14">
        <v>188.9714872484962</v>
      </c>
      <c r="J51" s="14">
        <v>190.2147207172363</v>
      </c>
      <c r="K51" s="14">
        <v>188.9714872484962</v>
      </c>
      <c r="L51" s="14">
        <v>197.67412152967694</v>
      </c>
      <c r="M51" s="14">
        <v>190.2147207172363</v>
      </c>
      <c r="N51" s="14">
        <v>187.7282537797561</v>
      </c>
      <c r="O51" s="14">
        <v>199.20951486357097</v>
      </c>
      <c r="P51" s="14">
        <v>202.38597637620194</v>
      </c>
      <c r="Q51" s="14">
        <v>211.46158069800472</v>
      </c>
      <c r="R51" s="14">
        <v>223.71364653243847</v>
      </c>
      <c r="S51" s="14">
        <v>218.26828393935682</v>
      </c>
      <c r="T51" s="14">
        <v>220.53718501980751</v>
      </c>
      <c r="U51" s="14">
        <v>215.09182242672583</v>
      </c>
      <c r="V51" s="14">
        <v>209.19267961755403</v>
      </c>
      <c r="W51" s="14">
        <v>196.03305335094001</v>
      </c>
      <c r="X51" s="14">
        <v>219.1758443715371</v>
      </c>
      <c r="Y51" s="14">
        <v>247.76399798521584</v>
      </c>
      <c r="Z51" s="14">
        <v>232.33547063815112</v>
      </c>
      <c r="AA51" s="14">
        <v>235.4937809421385</v>
      </c>
      <c r="AB51" s="14">
        <v>250.60919994010101</v>
      </c>
      <c r="AC51" s="14">
        <v>281.57062408393119</v>
      </c>
      <c r="AD51" s="14">
        <v>297.39</v>
      </c>
      <c r="AE51" s="14">
        <v>306.01</v>
      </c>
      <c r="AF51" s="14">
        <v>318.74</v>
      </c>
      <c r="AG51" s="14">
        <v>337.69</v>
      </c>
      <c r="AH51" s="14">
        <v>341</v>
      </c>
      <c r="AI51" s="14">
        <v>321</v>
      </c>
      <c r="AJ51" s="14"/>
      <c r="AK51" s="14"/>
      <c r="AL51" s="14"/>
      <c r="AM51" s="14"/>
      <c r="AN51" s="14"/>
      <c r="AO51" s="14"/>
      <c r="AP51" s="14"/>
      <c r="AQ51" s="14"/>
      <c r="AR51" s="14"/>
      <c r="AS51" s="15"/>
      <c r="AT51" s="78"/>
      <c r="AU51" s="78"/>
      <c r="AV51" s="78"/>
      <c r="AW51" s="78"/>
    </row>
    <row r="52" spans="1:49">
      <c r="A52" s="33" t="s">
        <v>146</v>
      </c>
      <c r="B52" s="31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161.09197671199931</v>
      </c>
      <c r="P52" s="14">
        <v>135.68028461095153</v>
      </c>
      <c r="Q52" s="14">
        <v>141.57942742012332</v>
      </c>
      <c r="R52" s="14">
        <v>153.83149325455707</v>
      </c>
      <c r="S52" s="14">
        <v>141.57942742012332</v>
      </c>
      <c r="T52" s="14">
        <v>153.83149325455707</v>
      </c>
      <c r="U52" s="14">
        <v>152.47015260628666</v>
      </c>
      <c r="V52" s="14">
        <v>160.63819649590917</v>
      </c>
      <c r="W52" s="14">
        <v>154.28527347064721</v>
      </c>
      <c r="X52" s="14">
        <v>159.27685584763876</v>
      </c>
      <c r="Y52" s="14">
        <v>166.9911195211711</v>
      </c>
      <c r="Z52" s="14">
        <v>195.12549291875973</v>
      </c>
      <c r="AA52" s="14">
        <v>196.76363949884512</v>
      </c>
      <c r="AB52" s="14">
        <v>187.22064155446949</v>
      </c>
      <c r="AC52" s="14">
        <v>205.17672470515629</v>
      </c>
      <c r="AD52" s="14">
        <v>210.79</v>
      </c>
      <c r="AE52" s="14">
        <v>213.19</v>
      </c>
      <c r="AF52" s="14">
        <v>261.01</v>
      </c>
      <c r="AG52" s="14">
        <v>284.8</v>
      </c>
      <c r="AH52" s="14">
        <v>279</v>
      </c>
      <c r="AI52" s="14">
        <v>271</v>
      </c>
      <c r="AJ52" s="14"/>
      <c r="AK52" s="14"/>
      <c r="AL52" s="14"/>
      <c r="AM52" s="14"/>
      <c r="AN52" s="14"/>
      <c r="AO52" s="14"/>
      <c r="AP52" s="14"/>
      <c r="AQ52" s="14"/>
      <c r="AR52" s="14"/>
      <c r="AS52" s="15"/>
      <c r="AT52" s="78"/>
      <c r="AU52" s="78"/>
      <c r="AV52" s="78"/>
      <c r="AW52" s="78"/>
    </row>
    <row r="53" spans="1:49">
      <c r="A53" s="33" t="s">
        <v>147</v>
      </c>
      <c r="B53" s="31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>
        <v>203.28643261713228</v>
      </c>
      <c r="AC53" s="14">
        <v>168.63007155783359</v>
      </c>
      <c r="AD53" s="14">
        <v>168.29745596868884</v>
      </c>
      <c r="AE53" s="14">
        <v>177.82733354571519</v>
      </c>
      <c r="AF53" s="14">
        <v>173.15571195174061</v>
      </c>
      <c r="AG53" s="14">
        <v>160.92173728363596</v>
      </c>
      <c r="AH53" s="14">
        <v>163.91304347826087</v>
      </c>
      <c r="AI53" s="14">
        <v>283.94444444444446</v>
      </c>
      <c r="AJ53" s="14"/>
      <c r="AK53" s="14"/>
      <c r="AL53" s="14"/>
      <c r="AM53" s="14"/>
      <c r="AN53" s="14"/>
      <c r="AO53" s="14"/>
      <c r="AP53" s="14"/>
      <c r="AQ53" s="14"/>
      <c r="AR53" s="14"/>
      <c r="AS53" s="15"/>
      <c r="AT53" s="78"/>
      <c r="AU53" s="78"/>
      <c r="AV53" s="78"/>
      <c r="AW53" s="78"/>
    </row>
    <row r="54" spans="1:49">
      <c r="A54" s="33" t="s">
        <v>129</v>
      </c>
      <c r="B54" s="31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>
        <v>510</v>
      </c>
      <c r="AO54" s="14">
        <v>543</v>
      </c>
      <c r="AP54" s="14">
        <v>552</v>
      </c>
      <c r="AQ54" s="14">
        <v>547</v>
      </c>
      <c r="AR54" s="14">
        <v>608</v>
      </c>
      <c r="AS54" s="15">
        <v>638</v>
      </c>
      <c r="AT54" s="78"/>
      <c r="AU54" s="78"/>
      <c r="AV54" s="78"/>
      <c r="AW54" s="78"/>
    </row>
    <row r="55" spans="1:49">
      <c r="A55" s="33" t="s">
        <v>130</v>
      </c>
      <c r="B55" s="31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>
        <v>153</v>
      </c>
      <c r="AO55" s="14">
        <v>143</v>
      </c>
      <c r="AP55" s="14">
        <v>132</v>
      </c>
      <c r="AQ55" s="14">
        <v>124</v>
      </c>
      <c r="AR55" s="14">
        <v>132</v>
      </c>
      <c r="AS55" s="15">
        <v>125</v>
      </c>
      <c r="AT55" s="78"/>
      <c r="AU55" s="78"/>
      <c r="AV55" s="78"/>
      <c r="AW55" s="78"/>
    </row>
    <row r="56" spans="1:49">
      <c r="A56" s="33" t="s">
        <v>148</v>
      </c>
      <c r="B56" s="31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>
        <v>92</v>
      </c>
      <c r="AP56" s="14">
        <v>132</v>
      </c>
      <c r="AQ56" s="14">
        <v>124</v>
      </c>
      <c r="AR56" s="14">
        <v>132</v>
      </c>
      <c r="AS56" s="15">
        <v>125</v>
      </c>
      <c r="AT56" s="78"/>
      <c r="AU56" s="78"/>
      <c r="AV56" s="78"/>
      <c r="AW56" s="78"/>
    </row>
    <row r="57" spans="1:49">
      <c r="A57" s="33" t="s">
        <v>149</v>
      </c>
      <c r="B57" s="3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>
        <v>64</v>
      </c>
      <c r="AI57" s="14">
        <v>67</v>
      </c>
      <c r="AJ57" s="14">
        <v>31</v>
      </c>
      <c r="AK57" s="14">
        <v>32</v>
      </c>
      <c r="AL57" s="14">
        <v>32</v>
      </c>
      <c r="AM57" s="14">
        <v>32</v>
      </c>
      <c r="AN57" s="14">
        <v>32</v>
      </c>
      <c r="AO57" s="14"/>
      <c r="AP57" s="14"/>
      <c r="AQ57" s="14"/>
      <c r="AR57" s="14"/>
      <c r="AS57" s="15"/>
      <c r="AT57" s="78"/>
      <c r="AU57" s="78"/>
      <c r="AV57" s="78"/>
      <c r="AW57" s="78"/>
    </row>
    <row r="58" spans="1:49">
      <c r="B58" s="448" t="s">
        <v>150</v>
      </c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49"/>
      <c r="Q58" s="449"/>
      <c r="R58" s="449"/>
      <c r="S58" s="449"/>
      <c r="T58" s="449"/>
      <c r="U58" s="449"/>
      <c r="V58" s="449"/>
      <c r="W58" s="449"/>
      <c r="X58" s="449"/>
      <c r="Y58" s="449"/>
      <c r="Z58" s="449"/>
      <c r="AA58" s="449"/>
      <c r="AB58" s="449"/>
      <c r="AC58" s="449"/>
      <c r="AD58" s="449"/>
      <c r="AE58" s="449"/>
      <c r="AF58" s="449"/>
      <c r="AG58" s="449"/>
      <c r="AH58" s="449"/>
      <c r="AI58" s="449"/>
      <c r="AJ58" s="449"/>
      <c r="AK58" s="449"/>
      <c r="AL58" s="449"/>
      <c r="AM58" s="449"/>
      <c r="AN58" s="449"/>
      <c r="AO58" s="449"/>
      <c r="AP58" s="449"/>
      <c r="AQ58" s="449"/>
      <c r="AR58" s="449"/>
      <c r="AS58" s="450"/>
      <c r="AT58" s="78"/>
      <c r="AU58" s="78"/>
      <c r="AV58" s="78"/>
      <c r="AW58" s="78"/>
    </row>
    <row r="59" spans="1:49">
      <c r="A59" s="1" t="s">
        <v>104</v>
      </c>
      <c r="B59" s="7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5"/>
      <c r="AT59" s="78"/>
      <c r="AU59" s="78"/>
      <c r="AV59" s="78"/>
      <c r="AW59" s="78"/>
    </row>
    <row r="60" spans="1:49">
      <c r="A60" s="33" t="s">
        <v>105</v>
      </c>
      <c r="B60" s="79"/>
      <c r="I60" s="14"/>
      <c r="J60" s="78"/>
      <c r="K60" s="78"/>
      <c r="L60" s="78"/>
      <c r="M60" s="78"/>
      <c r="N60" s="78"/>
      <c r="AS60" s="59"/>
    </row>
    <row r="61" spans="1:49">
      <c r="A61" s="33" t="s">
        <v>106</v>
      </c>
      <c r="B61" s="79"/>
      <c r="I61" s="14"/>
      <c r="J61" s="78"/>
      <c r="K61" s="78"/>
      <c r="L61" s="78"/>
      <c r="M61" s="78"/>
      <c r="N61" s="78"/>
      <c r="AI61" s="14">
        <v>1103.73</v>
      </c>
      <c r="AJ61" s="14">
        <v>1164.0078973346497</v>
      </c>
      <c r="AK61" s="14">
        <v>1328.0638915779286</v>
      </c>
      <c r="AL61" s="14">
        <v>1287.7788104089223</v>
      </c>
      <c r="AM61" s="14">
        <v>1266.6060054595087</v>
      </c>
      <c r="AN61" s="14">
        <v>1375.7095194765802</v>
      </c>
      <c r="AO61" s="14">
        <v>1156.339172127191</v>
      </c>
      <c r="AP61" s="14">
        <v>1438.9311444547218</v>
      </c>
      <c r="AQ61" s="14">
        <v>1502.3240624131679</v>
      </c>
      <c r="AR61" s="14">
        <v>1572.8375342976753</v>
      </c>
      <c r="AS61" s="15">
        <v>1717.2391534584854</v>
      </c>
    </row>
    <row r="62" spans="1:49">
      <c r="A62" s="33" t="s">
        <v>107</v>
      </c>
      <c r="B62" s="79"/>
      <c r="I62" s="14"/>
      <c r="J62" s="78"/>
      <c r="K62" s="78"/>
      <c r="L62" s="78"/>
      <c r="M62" s="78"/>
      <c r="N62" s="78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5"/>
    </row>
    <row r="63" spans="1:49">
      <c r="A63" s="33" t="s">
        <v>108</v>
      </c>
      <c r="B63" s="79"/>
      <c r="I63" s="14"/>
      <c r="J63" s="78"/>
      <c r="K63" s="78"/>
      <c r="L63" s="78"/>
      <c r="M63" s="78"/>
      <c r="N63" s="78"/>
      <c r="AI63" s="14">
        <v>638.46</v>
      </c>
      <c r="AJ63" s="14">
        <v>645.24185587364275</v>
      </c>
      <c r="AK63" s="14">
        <v>714.66602129719274</v>
      </c>
      <c r="AL63" s="14">
        <v>722.7509293680298</v>
      </c>
      <c r="AM63" s="14">
        <v>767.97088262056411</v>
      </c>
      <c r="AN63" s="14">
        <v>834.09159842280849</v>
      </c>
      <c r="AO63" s="14">
        <v>768.17078596652971</v>
      </c>
      <c r="AP63" s="14">
        <v>851.56445384950189</v>
      </c>
      <c r="AQ63" s="14">
        <v>922.47499219600275</v>
      </c>
      <c r="AR63" s="14">
        <v>969.15632325673573</v>
      </c>
      <c r="AS63" s="15">
        <v>917.58806886510388</v>
      </c>
    </row>
    <row r="64" spans="1:49">
      <c r="A64" s="33" t="s">
        <v>109</v>
      </c>
      <c r="B64" s="79"/>
      <c r="I64" s="14"/>
      <c r="J64" s="78"/>
      <c r="K64" s="78"/>
      <c r="L64" s="78"/>
      <c r="M64" s="78"/>
      <c r="N64" s="78"/>
      <c r="AI64" s="14">
        <v>113.33</v>
      </c>
      <c r="AJ64" s="14">
        <v>118.1638696939783</v>
      </c>
      <c r="AK64" s="14">
        <v>117.20232333010649</v>
      </c>
      <c r="AL64" s="14">
        <v>106.88661710037177</v>
      </c>
      <c r="AM64" s="14">
        <v>103.73066424021839</v>
      </c>
      <c r="AN64" s="14">
        <v>108.32358421075435</v>
      </c>
      <c r="AO64" s="14">
        <v>122.76495355776335</v>
      </c>
      <c r="AP64" s="14">
        <v>132.77631178430582</v>
      </c>
      <c r="AQ64" s="14">
        <v>147.66230174933955</v>
      </c>
      <c r="AR64" s="14">
        <v>130.14960540811629</v>
      </c>
      <c r="AS64" s="15">
        <v>132.85022887311615</v>
      </c>
    </row>
    <row r="65" spans="1:49">
      <c r="A65" s="33"/>
      <c r="B65" s="31"/>
      <c r="C65" s="14"/>
      <c r="D65" s="14"/>
      <c r="E65" s="14"/>
      <c r="F65" s="14"/>
      <c r="G65" s="14"/>
      <c r="H65" s="14"/>
      <c r="I65" s="14"/>
      <c r="J65" s="78"/>
      <c r="K65" s="78"/>
      <c r="L65" s="78"/>
      <c r="M65" s="78"/>
      <c r="N65" s="78"/>
      <c r="AS65" s="59"/>
    </row>
    <row r="66" spans="1:49">
      <c r="A66" s="1" t="s">
        <v>110</v>
      </c>
      <c r="B66" s="7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5"/>
      <c r="AT66" s="78"/>
      <c r="AU66" s="78"/>
      <c r="AV66" s="78"/>
      <c r="AW66" s="78"/>
    </row>
    <row r="67" spans="1:49" ht="14.25">
      <c r="A67" s="33" t="s">
        <v>111</v>
      </c>
      <c r="B67" s="31">
        <v>291.06528929610596</v>
      </c>
      <c r="C67" s="14">
        <v>310.99020271693092</v>
      </c>
      <c r="D67" s="14">
        <v>307.75570254437292</v>
      </c>
      <c r="E67" s="14" t="s">
        <v>34</v>
      </c>
      <c r="F67" s="14">
        <v>333.9830414381517</v>
      </c>
      <c r="G67" s="14">
        <v>557.32906836804693</v>
      </c>
      <c r="H67" s="14">
        <v>730.03054369800759</v>
      </c>
      <c r="I67" s="14">
        <v>741.41748050272861</v>
      </c>
      <c r="J67" s="14">
        <v>707.76168031969428</v>
      </c>
      <c r="K67" s="14">
        <v>683.25045329563557</v>
      </c>
      <c r="L67" s="14">
        <v>650.00013822748781</v>
      </c>
      <c r="M67" s="14">
        <v>644.83381863292834</v>
      </c>
      <c r="N67" s="14">
        <v>647.52664369674153</v>
      </c>
      <c r="O67" s="14">
        <v>640.06856506184454</v>
      </c>
      <c r="P67" s="14">
        <v>654.14337120456582</v>
      </c>
      <c r="Q67" s="14">
        <v>688.12044708594192</v>
      </c>
      <c r="R67" s="14">
        <v>651.75629237534179</v>
      </c>
      <c r="S67" s="14">
        <v>594.13866130720896</v>
      </c>
      <c r="T67" s="14">
        <v>612.63680577014316</v>
      </c>
      <c r="U67" s="14">
        <v>656.10672269443148</v>
      </c>
      <c r="V67" s="14">
        <v>634.41724425825203</v>
      </c>
      <c r="W67" s="14">
        <v>557.835652344187</v>
      </c>
      <c r="X67" s="14">
        <v>646.36598419205461</v>
      </c>
      <c r="Y67" s="14">
        <v>670.11729585404225</v>
      </c>
      <c r="Z67" s="14">
        <v>714.81960060117547</v>
      </c>
      <c r="AA67" s="14">
        <v>713.97790586829876</v>
      </c>
      <c r="AB67" s="14">
        <v>720.34815091156281</v>
      </c>
      <c r="AC67" s="14">
        <v>701.6938359516588</v>
      </c>
      <c r="AD67" s="14">
        <v>851.95268315651515</v>
      </c>
      <c r="AE67" s="14">
        <v>798.67256637168134</v>
      </c>
      <c r="AF67" s="14">
        <v>570.65406918789245</v>
      </c>
      <c r="AG67" s="14">
        <v>597.6133233594303</v>
      </c>
      <c r="AH67" s="14">
        <v>599.06421732363526</v>
      </c>
      <c r="AI67" s="14">
        <v>633.64400459311491</v>
      </c>
      <c r="AJ67" s="14">
        <v>634.03294603042366</v>
      </c>
      <c r="AK67" s="14">
        <v>642.10841467503781</v>
      </c>
      <c r="AL67" s="14">
        <v>627.10191758308144</v>
      </c>
      <c r="AM67" s="14">
        <v>609.60125625938088</v>
      </c>
      <c r="AN67" s="14">
        <v>576.3743790268361</v>
      </c>
      <c r="AO67" s="14">
        <v>559.51032896839126</v>
      </c>
      <c r="AP67" s="14">
        <v>551.15639325334246</v>
      </c>
      <c r="AQ67" s="14">
        <v>542.04336325228473</v>
      </c>
      <c r="AR67" s="14">
        <v>534.68562730429448</v>
      </c>
      <c r="AS67" s="15">
        <v>569.80178678002062</v>
      </c>
      <c r="AT67" s="78"/>
      <c r="AU67" s="78"/>
      <c r="AV67" s="78"/>
    </row>
    <row r="68" spans="1:49">
      <c r="A68" s="33" t="s">
        <v>112</v>
      </c>
      <c r="B68" s="31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>
        <v>926.4392324093817</v>
      </c>
      <c r="AG68" s="14">
        <v>984.35870698644419</v>
      </c>
      <c r="AH68" s="14">
        <v>1041.8794688457608</v>
      </c>
      <c r="AI68" s="14">
        <v>1066</v>
      </c>
      <c r="AJ68" s="14">
        <v>1051.3326752221126</v>
      </c>
      <c r="AK68" s="14">
        <v>1044.5304937076478</v>
      </c>
      <c r="AL68" s="14">
        <v>1016.7286245353162</v>
      </c>
      <c r="AM68" s="14">
        <v>1026.3876251137399</v>
      </c>
      <c r="AN68" s="14">
        <v>1028.1713534670766</v>
      </c>
      <c r="AO68" s="14">
        <v>1075.4710269734746</v>
      </c>
      <c r="AP68" s="14">
        <v>1105.136730418566</v>
      </c>
      <c r="AQ68" s="14">
        <v>1021.1592114385355</v>
      </c>
      <c r="AR68" s="14">
        <v>1130.4605368531757</v>
      </c>
      <c r="AS68" s="15">
        <v>1420.0718789635298</v>
      </c>
      <c r="AT68" s="78"/>
      <c r="AU68" s="78"/>
      <c r="AV68" s="78"/>
    </row>
    <row r="69" spans="1:49">
      <c r="A69" s="33" t="s">
        <v>113</v>
      </c>
      <c r="B69" s="31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>
        <v>639.65884861407255</v>
      </c>
      <c r="AG69" s="14">
        <v>633.99374348279457</v>
      </c>
      <c r="AH69" s="14">
        <v>652.70684371807965</v>
      </c>
      <c r="AI69" s="14">
        <v>671</v>
      </c>
      <c r="AJ69" s="14">
        <v>657.45310957551828</v>
      </c>
      <c r="AK69" s="14">
        <v>666.02129719264281</v>
      </c>
      <c r="AL69" s="14">
        <v>651.48698884758369</v>
      </c>
      <c r="AM69" s="14">
        <v>641.49226569608732</v>
      </c>
      <c r="AN69" s="14">
        <v>665.28734636104969</v>
      </c>
      <c r="AO69" s="14">
        <v>659.11426669121454</v>
      </c>
      <c r="AP69" s="14">
        <v>645.56068808639088</v>
      </c>
      <c r="AQ69" s="14">
        <v>690.20771851839675</v>
      </c>
      <c r="AR69" s="14">
        <v>640.42592677098025</v>
      </c>
      <c r="AS69" s="15">
        <v>598.89064145333896</v>
      </c>
      <c r="AT69" s="78"/>
      <c r="AU69" s="78"/>
      <c r="AV69" s="78"/>
    </row>
    <row r="70" spans="1:49">
      <c r="A70" s="33" t="s">
        <v>114</v>
      </c>
      <c r="B70" s="31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v>158.29542421749031</v>
      </c>
      <c r="Z70" s="14" t="s">
        <v>34</v>
      </c>
      <c r="AA70" s="14" t="s">
        <v>34</v>
      </c>
      <c r="AB70" s="14" t="s">
        <v>34</v>
      </c>
      <c r="AC70" s="14" t="s">
        <v>34</v>
      </c>
      <c r="AD70" s="14" t="s">
        <v>34</v>
      </c>
      <c r="AE70" s="14">
        <v>202.43362831858406</v>
      </c>
      <c r="AF70" s="14">
        <v>218.55010660980813</v>
      </c>
      <c r="AG70" s="14">
        <v>228.36287799791447</v>
      </c>
      <c r="AH70" s="14">
        <v>241.0623084780388</v>
      </c>
      <c r="AI70" s="14">
        <v>247</v>
      </c>
      <c r="AJ70" s="14">
        <v>245.80454096742352</v>
      </c>
      <c r="AK70" s="14">
        <v>243.94966118102616</v>
      </c>
      <c r="AL70" s="14">
        <v>241.63568773234203</v>
      </c>
      <c r="AM70" s="14">
        <v>242.94813466787988</v>
      </c>
      <c r="AN70" s="14">
        <v>243.72806447419731</v>
      </c>
      <c r="AO70" s="14">
        <v>215.00063518983944</v>
      </c>
      <c r="AP70" s="14">
        <v>226.64667591516786</v>
      </c>
      <c r="AQ70" s="14">
        <v>215.63068700726987</v>
      </c>
      <c r="AR70" s="14">
        <v>209.39985276331188</v>
      </c>
      <c r="AS70" s="15">
        <v>197.48301857464369</v>
      </c>
      <c r="AT70" s="78"/>
      <c r="AU70" s="78"/>
      <c r="AV70" s="78"/>
    </row>
    <row r="71" spans="1:49">
      <c r="A71" s="33"/>
      <c r="B71" s="31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5"/>
      <c r="AT71" s="78"/>
      <c r="AU71" s="78"/>
      <c r="AV71" s="78"/>
    </row>
    <row r="72" spans="1:49">
      <c r="A72" s="82" t="s">
        <v>115</v>
      </c>
      <c r="B72" s="31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5"/>
      <c r="AT72" s="78"/>
      <c r="AU72" s="78"/>
      <c r="AV72" s="78"/>
    </row>
    <row r="73" spans="1:49">
      <c r="A73" s="82" t="s">
        <v>116</v>
      </c>
      <c r="B73" s="31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5"/>
      <c r="AT73" s="78"/>
      <c r="AU73" s="78"/>
      <c r="AV73" s="78"/>
    </row>
    <row r="74" spans="1:49">
      <c r="A74" s="82" t="s">
        <v>117</v>
      </c>
      <c r="B74" s="79"/>
      <c r="T74" s="78"/>
      <c r="U74" s="78"/>
      <c r="V74" s="78"/>
      <c r="W74" s="78"/>
      <c r="Y74" s="14">
        <v>4.7488627265247088</v>
      </c>
      <c r="Z74" s="14">
        <v>4.6882904978700575</v>
      </c>
      <c r="AA74" s="14">
        <v>4.6118190091971449</v>
      </c>
      <c r="AB74" s="14">
        <v>4.526625308288331</v>
      </c>
      <c r="AC74" s="14">
        <v>4.5814873802602474</v>
      </c>
      <c r="AD74" s="14">
        <v>4.3930635838150289</v>
      </c>
      <c r="AE74" s="14">
        <v>4.4690265486725664</v>
      </c>
      <c r="AF74" s="14">
        <v>5.1705756929637525</v>
      </c>
      <c r="AG74" s="14">
        <v>4.0145985401459852</v>
      </c>
      <c r="AH74" s="14">
        <v>4.1777323799795703</v>
      </c>
      <c r="AI74" s="14">
        <v>4.07</v>
      </c>
      <c r="AJ74" s="14">
        <v>3.9881539980256666</v>
      </c>
      <c r="AK74" s="14">
        <v>3.8044530493707653</v>
      </c>
      <c r="AL74" s="14">
        <v>3.8568773234200751</v>
      </c>
      <c r="AM74" s="14">
        <v>4.4949954504094638</v>
      </c>
      <c r="AN74" s="14">
        <v>4.6759680517642295</v>
      </c>
      <c r="AO74" s="14">
        <v>4.8108310916280628</v>
      </c>
      <c r="AP74" s="14">
        <v>3.7953459085388306</v>
      </c>
      <c r="AQ74" s="14">
        <v>6.0432417428883154</v>
      </c>
      <c r="AR74" s="14">
        <v>6.0442489913167883</v>
      </c>
      <c r="AS74" s="15">
        <v>7.4040645817669217</v>
      </c>
    </row>
    <row r="75" spans="1:49">
      <c r="A75" s="82" t="s">
        <v>151</v>
      </c>
      <c r="B75" s="79"/>
      <c r="T75" s="78"/>
      <c r="U75" s="78"/>
      <c r="V75" s="78"/>
      <c r="W75" s="78"/>
      <c r="Y75" s="14">
        <v>39.515228119477214</v>
      </c>
      <c r="Z75" s="14">
        <v>39.011207352647148</v>
      </c>
      <c r="AA75" s="14">
        <v>38.374889039492302</v>
      </c>
      <c r="AB75" s="14">
        <v>37.66599330600414</v>
      </c>
      <c r="AC75" s="14">
        <v>42.40742669261153</v>
      </c>
      <c r="AD75" s="14">
        <v>41.595375722543352</v>
      </c>
      <c r="AE75" s="14">
        <v>43.108407079646014</v>
      </c>
      <c r="AF75" s="14">
        <v>42.633262260127935</v>
      </c>
      <c r="AG75" s="14">
        <v>41.178310740354533</v>
      </c>
      <c r="AH75" s="14">
        <v>45.403472931562817</v>
      </c>
      <c r="AI75" s="14">
        <v>44.95</v>
      </c>
      <c r="AJ75" s="14">
        <v>43.178677196446209</v>
      </c>
      <c r="AK75" s="14">
        <v>44.307841239109393</v>
      </c>
      <c r="AL75" s="14">
        <v>50.687732342007443</v>
      </c>
      <c r="AM75" s="14">
        <v>63.348498635122844</v>
      </c>
      <c r="AN75" s="14">
        <v>63.901887718994182</v>
      </c>
      <c r="AO75" s="14">
        <v>60.951987280830082</v>
      </c>
      <c r="AP75" s="14">
        <v>58.701929052205848</v>
      </c>
      <c r="AQ75" s="14">
        <v>6.0432417428883154</v>
      </c>
      <c r="AR75" s="14">
        <v>6.0442489913167883</v>
      </c>
      <c r="AS75" s="15">
        <v>7.4040645817669217</v>
      </c>
    </row>
    <row r="76" spans="1:49">
      <c r="A76" s="82" t="s">
        <v>152</v>
      </c>
      <c r="B76" s="79"/>
      <c r="T76" s="78"/>
      <c r="U76" s="78"/>
      <c r="V76" s="78"/>
      <c r="W76" s="78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>
        <v>21.292083712465878</v>
      </c>
      <c r="AN76" s="14">
        <v>31.377731559715176</v>
      </c>
      <c r="AO76" s="14">
        <v>58.4578110137683</v>
      </c>
      <c r="AP76" s="14">
        <v>59.092754145762484</v>
      </c>
      <c r="AQ76" s="14">
        <v>6.0432417428883154</v>
      </c>
      <c r="AR76" s="14">
        <v>6.0442489913167883</v>
      </c>
      <c r="AS76" s="15">
        <v>7.4040645817669217</v>
      </c>
    </row>
    <row r="77" spans="1:49">
      <c r="A77" s="82" t="s">
        <v>120</v>
      </c>
      <c r="B77" s="79"/>
      <c r="T77" s="78"/>
      <c r="U77" s="78"/>
      <c r="V77" s="78"/>
      <c r="W77" s="78"/>
      <c r="Y77" s="14">
        <v>19.347218515471038</v>
      </c>
      <c r="Z77" s="14">
        <v>19.100442769100233</v>
      </c>
      <c r="AA77" s="14">
        <v>18.788892259692073</v>
      </c>
      <c r="AB77" s="14">
        <v>18.441806811545053</v>
      </c>
      <c r="AC77" s="14">
        <v>5.4715737246969818</v>
      </c>
      <c r="AD77" s="14">
        <v>5.5606936416184967</v>
      </c>
      <c r="AE77" s="14">
        <v>7.4557522123893802</v>
      </c>
      <c r="AF77" s="14">
        <v>7.2068230277185501</v>
      </c>
      <c r="AG77" s="14">
        <v>7.1532846715328464</v>
      </c>
      <c r="AH77" s="14">
        <v>13.963227783452501</v>
      </c>
      <c r="AI77" s="14">
        <v>13.38</v>
      </c>
      <c r="AJ77" s="14">
        <v>13.642645607107603</v>
      </c>
      <c r="AK77" s="14">
        <v>15.701839303000968</v>
      </c>
      <c r="AL77" s="14">
        <v>15.408921933085502</v>
      </c>
      <c r="AM77" s="14">
        <v>21.292083712465878</v>
      </c>
      <c r="AN77" s="14">
        <v>31.377731559715176</v>
      </c>
      <c r="AO77" s="14">
        <v>13.607018567280111</v>
      </c>
      <c r="AP77" s="14">
        <v>18.968044540615114</v>
      </c>
      <c r="AQ77" s="14">
        <v>36.596146931445887</v>
      </c>
      <c r="AR77" s="14">
        <v>25.71957158450358</v>
      </c>
      <c r="AS77" s="15">
        <v>0</v>
      </c>
    </row>
    <row r="78" spans="1:49">
      <c r="A78" s="82" t="s">
        <v>121</v>
      </c>
      <c r="B78" s="79"/>
      <c r="T78" s="78"/>
      <c r="U78" s="78"/>
      <c r="V78" s="78"/>
      <c r="W78" s="78"/>
      <c r="Y78" s="14"/>
      <c r="Z78" s="14"/>
      <c r="AA78" s="14">
        <v>49.73932205474847</v>
      </c>
      <c r="AB78" s="14">
        <v>48.820492213835628</v>
      </c>
      <c r="AC78" s="14">
        <v>47.704259539873092</v>
      </c>
      <c r="AD78" s="14">
        <v>48.404624277456648</v>
      </c>
      <c r="AE78" s="14">
        <v>40.707964601769909</v>
      </c>
      <c r="AF78" s="14">
        <v>35.597014925373138</v>
      </c>
      <c r="AG78" s="14">
        <v>30.552659019812303</v>
      </c>
      <c r="AH78" s="14">
        <v>73.595505617977523</v>
      </c>
      <c r="AI78" s="14">
        <v>50.5</v>
      </c>
      <c r="AJ78" s="14">
        <v>49.851924975320834</v>
      </c>
      <c r="AK78" s="14">
        <v>61.510164569215881</v>
      </c>
      <c r="AL78" s="14">
        <v>56.58921933085503</v>
      </c>
      <c r="AM78" s="14">
        <v>105.52320291173794</v>
      </c>
      <c r="AN78" s="14">
        <v>66.212790848823587</v>
      </c>
      <c r="AO78" s="14">
        <v>87.677840448527675</v>
      </c>
      <c r="AP78" s="14">
        <v>58.163458923305598</v>
      </c>
      <c r="AQ78" s="14">
        <v>50.055310193093476</v>
      </c>
      <c r="AR78" s="14">
        <v>51.979254172281735</v>
      </c>
      <c r="AS78" s="15">
        <v>53.465424794148383</v>
      </c>
    </row>
    <row r="79" spans="1:49">
      <c r="A79" s="82" t="s">
        <v>122</v>
      </c>
      <c r="B79" s="79"/>
      <c r="T79" s="78"/>
      <c r="U79" s="78"/>
      <c r="V79" s="78"/>
      <c r="W79" s="78"/>
      <c r="Y79" s="14"/>
      <c r="Z79" s="14">
        <v>196.3178235885884</v>
      </c>
      <c r="AA79" s="14">
        <v>193.11565080734417</v>
      </c>
      <c r="AB79" s="14">
        <v>189.54824346484395</v>
      </c>
      <c r="AC79" s="14">
        <v>185.21440877671878</v>
      </c>
      <c r="AD79" s="14">
        <v>187.97687861271675</v>
      </c>
      <c r="AE79" s="14">
        <v>165.03318584070794</v>
      </c>
      <c r="AF79" s="14">
        <v>116.50319829424308</v>
      </c>
      <c r="AG79" s="14">
        <v>104.79666319082376</v>
      </c>
      <c r="AH79" s="14">
        <v>274.99489274770173</v>
      </c>
      <c r="AI79" s="14">
        <v>305.93</v>
      </c>
      <c r="AJ79" s="14">
        <v>404.18558736426462</v>
      </c>
      <c r="AK79" s="14">
        <v>384.33688286544049</v>
      </c>
      <c r="AL79" s="14">
        <v>454.85130111524171</v>
      </c>
      <c r="AM79" s="14">
        <v>409.16287534121932</v>
      </c>
      <c r="AN79" s="14">
        <v>395.80534974074556</v>
      </c>
      <c r="AO79" s="14">
        <v>415.42680365584539</v>
      </c>
      <c r="AP79" s="14">
        <v>346.78344801383747</v>
      </c>
      <c r="AQ79" s="14">
        <v>360.96284485743899</v>
      </c>
      <c r="AR79" s="14">
        <v>364.70352506826072</v>
      </c>
      <c r="AS79" s="15">
        <v>412.49885075766872</v>
      </c>
    </row>
    <row r="80" spans="1:49">
      <c r="A80" s="82" t="s">
        <v>123</v>
      </c>
      <c r="B80" s="79"/>
      <c r="T80" s="78"/>
      <c r="U80" s="78"/>
      <c r="V80" s="78"/>
      <c r="W80" s="78"/>
      <c r="Y80" s="14"/>
      <c r="Z80" s="14"/>
      <c r="AA80" s="14">
        <v>455.59078207152731</v>
      </c>
      <c r="AB80" s="14">
        <v>447.17469619582175</v>
      </c>
      <c r="AC80" s="14">
        <v>436.95048533213878</v>
      </c>
      <c r="AD80" s="14">
        <v>438.18497109826586</v>
      </c>
      <c r="AE80" s="14">
        <v>400.58628318584067</v>
      </c>
      <c r="AF80" s="14">
        <v>386.6524520255864</v>
      </c>
      <c r="AG80" s="14">
        <v>431.52241918665271</v>
      </c>
      <c r="AH80" s="14">
        <v>1126.026557711951</v>
      </c>
      <c r="AI80" s="14">
        <v>1206.46</v>
      </c>
      <c r="AJ80" s="14">
        <v>1367.4629812438304</v>
      </c>
      <c r="AK80" s="14">
        <v>1730.0677637947726</v>
      </c>
      <c r="AL80" s="14">
        <v>1853.8289962825281</v>
      </c>
      <c r="AM80" s="14">
        <v>2756.5969062784352</v>
      </c>
      <c r="AN80" s="14">
        <v>3381.040845212819</v>
      </c>
      <c r="AO80" s="14">
        <v>3936.9196584390884</v>
      </c>
      <c r="AP80" s="14">
        <v>3051.2757254215599</v>
      </c>
      <c r="AQ80" s="14">
        <v>3767.2448332234599</v>
      </c>
      <c r="AR80" s="14">
        <v>3491.1489273089314</v>
      </c>
      <c r="AS80" s="15">
        <v>3400.4071218728882</v>
      </c>
    </row>
    <row r="81" spans="1:49">
      <c r="A81" s="82" t="s">
        <v>124</v>
      </c>
      <c r="B81" s="79"/>
      <c r="T81" s="78"/>
      <c r="U81" s="78"/>
      <c r="V81" s="78"/>
      <c r="W81" s="78"/>
      <c r="Y81" s="14"/>
      <c r="Z81" s="14"/>
      <c r="AA81" s="14"/>
      <c r="AB81" s="14"/>
      <c r="AC81" s="14"/>
      <c r="AD81" s="14"/>
      <c r="AE81" s="14"/>
      <c r="AF81" s="14">
        <v>37.089552238805972</v>
      </c>
      <c r="AG81" s="14">
        <v>36.277372262773717</v>
      </c>
      <c r="AH81" s="14">
        <v>35.536261491317667</v>
      </c>
      <c r="AI81" s="14">
        <v>26.47</v>
      </c>
      <c r="AJ81" s="14">
        <v>26.130306021717672</v>
      </c>
      <c r="AK81" s="14">
        <v>25.159728944820909</v>
      </c>
      <c r="AL81" s="14">
        <v>23.206319702602233</v>
      </c>
      <c r="AM81" s="14">
        <v>45.841674249317563</v>
      </c>
      <c r="AN81" s="14">
        <v>23.379840258821147</v>
      </c>
      <c r="AO81" s="14">
        <v>35.66405779734604</v>
      </c>
      <c r="AP81" s="14">
        <v>30.180382224650884</v>
      </c>
      <c r="AQ81" s="14">
        <v>26.590264814544309</v>
      </c>
      <c r="AR81" s="14">
        <v>32.346647862777331</v>
      </c>
      <c r="AS81" s="15">
        <v>27.003718073282702</v>
      </c>
    </row>
    <row r="82" spans="1:49">
      <c r="A82" s="82" t="s">
        <v>125</v>
      </c>
      <c r="B82" s="79"/>
      <c r="T82" s="78"/>
      <c r="U82" s="78"/>
      <c r="V82" s="78"/>
      <c r="W82" s="78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5"/>
    </row>
    <row r="83" spans="1:49">
      <c r="B83" s="448" t="s">
        <v>153</v>
      </c>
      <c r="C83" s="449"/>
      <c r="D83" s="449"/>
      <c r="E83" s="449"/>
      <c r="F83" s="449"/>
      <c r="G83" s="449"/>
      <c r="H83" s="449"/>
      <c r="I83" s="449"/>
      <c r="J83" s="449"/>
      <c r="K83" s="449"/>
      <c r="L83" s="449"/>
      <c r="M83" s="449"/>
      <c r="N83" s="449"/>
      <c r="O83" s="449"/>
      <c r="P83" s="449"/>
      <c r="Q83" s="449"/>
      <c r="R83" s="449"/>
      <c r="S83" s="449"/>
      <c r="T83" s="449"/>
      <c r="U83" s="449"/>
      <c r="V83" s="449"/>
      <c r="W83" s="449"/>
      <c r="X83" s="449"/>
      <c r="Y83" s="449"/>
      <c r="Z83" s="449"/>
      <c r="AA83" s="449"/>
      <c r="AB83" s="449"/>
      <c r="AC83" s="449"/>
      <c r="AD83" s="449"/>
      <c r="AE83" s="449"/>
      <c r="AF83" s="449"/>
      <c r="AG83" s="449"/>
      <c r="AH83" s="449"/>
      <c r="AI83" s="449"/>
      <c r="AJ83" s="449"/>
      <c r="AK83" s="449"/>
      <c r="AL83" s="449"/>
      <c r="AM83" s="449"/>
      <c r="AN83" s="449"/>
      <c r="AO83" s="449"/>
      <c r="AP83" s="449"/>
      <c r="AQ83" s="449"/>
      <c r="AR83" s="449"/>
      <c r="AS83" s="450"/>
    </row>
    <row r="84" spans="1:49">
      <c r="A84" s="3" t="s">
        <v>79</v>
      </c>
      <c r="B84" s="7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5"/>
      <c r="AT84" s="78"/>
      <c r="AU84" s="78"/>
      <c r="AV84" s="78"/>
      <c r="AW84" s="78"/>
    </row>
    <row r="85" spans="1:49">
      <c r="A85" s="33" t="s">
        <v>127</v>
      </c>
      <c r="B85" s="31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5"/>
      <c r="AT85" s="78"/>
      <c r="AU85" s="78"/>
      <c r="AV85" s="78"/>
      <c r="AW85" s="78"/>
    </row>
    <row r="86" spans="1:49">
      <c r="A86" s="33" t="s">
        <v>128</v>
      </c>
      <c r="B86" s="31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>
        <v>140.95085356998089</v>
      </c>
      <c r="AB86" s="14">
        <v>147.73004941308895</v>
      </c>
      <c r="AC86" s="14">
        <v>179.68276787540336</v>
      </c>
      <c r="AD86" s="14">
        <v>185.52028456159098</v>
      </c>
      <c r="AE86" s="14">
        <v>190.74810731009046</v>
      </c>
      <c r="AF86" s="14">
        <v>198.84414755981706</v>
      </c>
      <c r="AG86" s="14">
        <v>200.60323740465762</v>
      </c>
      <c r="AH86" s="14">
        <v>193.05413687436157</v>
      </c>
      <c r="AI86" s="14">
        <v>179</v>
      </c>
      <c r="AJ86" s="14">
        <v>178.67719644619942</v>
      </c>
      <c r="AK86" s="14">
        <v>190.70667957405615</v>
      </c>
      <c r="AL86" s="14">
        <v>193.30855018587363</v>
      </c>
      <c r="AM86" s="14">
        <v>196.54231119199272</v>
      </c>
      <c r="AN86" s="14">
        <v>204.22166151301712</v>
      </c>
      <c r="AO86" s="14">
        <v>202.17644240668892</v>
      </c>
      <c r="AP86" s="14">
        <v>217.09620360650746</v>
      </c>
      <c r="AQ86" s="14">
        <v>219.9375299276272</v>
      </c>
      <c r="AR86" s="14">
        <v>213.1088272149442</v>
      </c>
      <c r="AS86" s="15">
        <v>200.901994661788</v>
      </c>
      <c r="AT86" s="78"/>
      <c r="AU86" s="78"/>
      <c r="AV86" s="78"/>
      <c r="AW86" s="78"/>
    </row>
    <row r="87" spans="1:49">
      <c r="A87" s="33" t="s">
        <v>129</v>
      </c>
      <c r="B87" s="31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>
        <v>206.71750653552289</v>
      </c>
      <c r="AO87" s="14">
        <v>205.92487329478053</v>
      </c>
      <c r="AP87" s="14">
        <v>224.94155384703822</v>
      </c>
      <c r="AQ87" s="14">
        <v>226.18991498086393</v>
      </c>
      <c r="AR87" s="14">
        <v>216.90172036264684</v>
      </c>
      <c r="AS87" s="15">
        <v>205.34588091420028</v>
      </c>
      <c r="AT87" s="78"/>
      <c r="AU87" s="78"/>
      <c r="AV87" s="78"/>
      <c r="AW87" s="78"/>
    </row>
    <row r="88" spans="1:49">
      <c r="A88" s="33" t="s">
        <v>130</v>
      </c>
      <c r="B88" s="31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>
        <v>120.05863916691941</v>
      </c>
      <c r="AO88" s="14">
        <v>107.40047270977777</v>
      </c>
      <c r="AP88" s="14">
        <v>98.140523493109342</v>
      </c>
      <c r="AQ88" s="14">
        <v>82.015427187717833</v>
      </c>
      <c r="AR88" s="14">
        <v>55.725738433091088</v>
      </c>
      <c r="AS88" s="15">
        <v>71.015450482827589</v>
      </c>
      <c r="AT88" s="78"/>
      <c r="AU88" s="78"/>
      <c r="AV88" s="78"/>
      <c r="AW88" s="78"/>
    </row>
    <row r="89" spans="1:49">
      <c r="A89" s="33" t="s">
        <v>131</v>
      </c>
      <c r="B89" s="31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>
        <v>139.90615224191865</v>
      </c>
      <c r="AH89" s="14">
        <v>149.1317671092952</v>
      </c>
      <c r="AI89" s="14">
        <v>140</v>
      </c>
      <c r="AJ89" s="14"/>
      <c r="AK89" s="14"/>
      <c r="AL89" s="14"/>
      <c r="AM89" s="14"/>
      <c r="AN89" s="14"/>
      <c r="AO89" s="14"/>
      <c r="AP89" s="14"/>
      <c r="AQ89" s="14"/>
      <c r="AR89" s="14"/>
      <c r="AS89" s="15"/>
      <c r="AT89" s="78"/>
      <c r="AU89" s="78"/>
      <c r="AV89" s="78"/>
      <c r="AW89" s="78"/>
    </row>
    <row r="90" spans="1:49">
      <c r="A90" s="33" t="s">
        <v>132</v>
      </c>
      <c r="B90" s="31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>
        <v>122.97045303782708</v>
      </c>
      <c r="AB90" s="14">
        <v>98.635724310233385</v>
      </c>
      <c r="AC90" s="14">
        <v>96.380515210480766</v>
      </c>
      <c r="AD90" s="14">
        <v>92.589595375722553</v>
      </c>
      <c r="AE90" s="14">
        <v>88.595132743362839</v>
      </c>
      <c r="AF90" s="14">
        <v>86.24733475479745</v>
      </c>
      <c r="AG90" s="14">
        <v>102.1897810218978</v>
      </c>
      <c r="AH90" s="14">
        <v>94.994892747701726</v>
      </c>
      <c r="AI90" s="14">
        <v>109</v>
      </c>
      <c r="AJ90" s="14"/>
      <c r="AK90" s="14"/>
      <c r="AL90" s="14"/>
      <c r="AM90" s="14"/>
      <c r="AN90" s="14"/>
      <c r="AO90" s="14"/>
      <c r="AP90" s="14"/>
      <c r="AQ90" s="14"/>
      <c r="AR90" s="14"/>
      <c r="AS90" s="15"/>
      <c r="AT90" s="78"/>
      <c r="AU90" s="78"/>
      <c r="AV90" s="78"/>
      <c r="AW90" s="78"/>
    </row>
    <row r="91" spans="1:49">
      <c r="A91" s="33" t="s">
        <v>133</v>
      </c>
      <c r="B91" s="31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>
        <v>82.043686606149379</v>
      </c>
      <c r="AC91" s="14">
        <v>114.70517448856799</v>
      </c>
      <c r="AD91" s="14">
        <v>72.393063583815021</v>
      </c>
      <c r="AE91" s="14">
        <v>76.128318584070783</v>
      </c>
      <c r="AF91" s="14">
        <v>78.592750533049042</v>
      </c>
      <c r="AG91" s="14">
        <v>51.418143899895725</v>
      </c>
      <c r="AH91" s="14">
        <v>68.437180796731354</v>
      </c>
      <c r="AI91" s="14">
        <v>67</v>
      </c>
      <c r="AJ91" s="14">
        <v>71.076011846001975</v>
      </c>
      <c r="AK91" s="14">
        <v>69.699903194578908</v>
      </c>
      <c r="AL91" s="14">
        <v>55.762081784386623</v>
      </c>
      <c r="AM91" s="14">
        <v>77.343039126478615</v>
      </c>
      <c r="AN91" s="14">
        <v>45.922931225247595</v>
      </c>
      <c r="AO91" s="14">
        <v>30.472194026692215</v>
      </c>
      <c r="AP91" s="14">
        <v>40.943199771359239</v>
      </c>
      <c r="AQ91" s="14">
        <v>49.407675434722272</v>
      </c>
      <c r="AR91" s="14">
        <v>71.294723726967646</v>
      </c>
      <c r="AS91" s="15">
        <v>54.379616947845001</v>
      </c>
      <c r="AT91" s="78"/>
      <c r="AU91" s="78"/>
      <c r="AV91" s="78"/>
      <c r="AW91" s="78"/>
    </row>
    <row r="92" spans="1:49">
      <c r="A92" s="33" t="s">
        <v>134</v>
      </c>
      <c r="B92" s="31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>
        <v>263.96502363567771</v>
      </c>
      <c r="AN92" s="14">
        <v>283.91317392630327</v>
      </c>
      <c r="AO92" s="14">
        <v>280.53270321064412</v>
      </c>
      <c r="AP92" s="14">
        <v>304.58633054232519</v>
      </c>
      <c r="AQ92" s="14">
        <v>320.3387419686232</v>
      </c>
      <c r="AR92" s="14">
        <v>314.44068469420159</v>
      </c>
      <c r="AS92" s="15">
        <v>287.8420306128944</v>
      </c>
      <c r="AT92" s="78"/>
      <c r="AU92" s="78"/>
      <c r="AV92" s="78"/>
      <c r="AW92" s="78"/>
    </row>
    <row r="93" spans="1:49">
      <c r="A93" s="33" t="s">
        <v>135</v>
      </c>
      <c r="B93" s="31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>
        <v>298.45313921747044</v>
      </c>
      <c r="AN93" s="14">
        <v>331.28962837789038</v>
      </c>
      <c r="AO93" s="14">
        <v>319.53859649190082</v>
      </c>
      <c r="AP93" s="14">
        <v>346.53158295354541</v>
      </c>
      <c r="AQ93" s="14">
        <v>343.60147390222841</v>
      </c>
      <c r="AR93" s="14">
        <v>345.49957828516472</v>
      </c>
      <c r="AS93" s="15">
        <v>352.51042890271043</v>
      </c>
      <c r="AT93" s="78"/>
      <c r="AU93" s="78"/>
      <c r="AV93" s="78"/>
      <c r="AW93" s="78"/>
    </row>
    <row r="94" spans="1:49">
      <c r="A94" s="33" t="s">
        <v>136</v>
      </c>
      <c r="B94" s="31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>
        <v>257.50682438580526</v>
      </c>
      <c r="AN94" s="14">
        <v>257.26851250054159</v>
      </c>
      <c r="AO94" s="14">
        <v>260.95652046838569</v>
      </c>
      <c r="AP94" s="14">
        <v>285.73656840029179</v>
      </c>
      <c r="AQ94" s="14">
        <v>310.7953030271413</v>
      </c>
      <c r="AR94" s="14">
        <v>304.34826374995902</v>
      </c>
      <c r="AS94" s="15">
        <v>269.51646869988787</v>
      </c>
      <c r="AT94" s="78"/>
      <c r="AU94" s="78"/>
      <c r="AV94" s="78"/>
      <c r="AW94" s="78"/>
    </row>
    <row r="95" spans="1:49">
      <c r="A95" s="33" t="s">
        <v>137</v>
      </c>
      <c r="B95" s="31">
        <v>393.05483896175616</v>
      </c>
      <c r="C95" s="14">
        <v>460.82775128866973</v>
      </c>
      <c r="D95" s="14">
        <v>542.81575808972991</v>
      </c>
      <c r="E95" s="14">
        <v>503.89764043133698</v>
      </c>
      <c r="F95" s="14">
        <v>502.83005678787947</v>
      </c>
      <c r="G95" s="14">
        <v>468.84252089620196</v>
      </c>
      <c r="H95" s="14">
        <v>517.66227759050093</v>
      </c>
      <c r="I95" s="14">
        <v>516.28719283604573</v>
      </c>
      <c r="J95" s="14">
        <v>491.7375014131631</v>
      </c>
      <c r="K95" s="14">
        <v>485.29149338965703</v>
      </c>
      <c r="L95" s="14">
        <v>428.94094186647641</v>
      </c>
      <c r="M95" s="14">
        <v>405.87260219911798</v>
      </c>
      <c r="N95" s="14">
        <v>400.04529420312366</v>
      </c>
      <c r="O95" s="14">
        <v>377.7300183685183</v>
      </c>
      <c r="P95" s="14">
        <v>395.41968263168076</v>
      </c>
      <c r="Q95" s="14">
        <v>412.3885204958587</v>
      </c>
      <c r="R95" s="14">
        <v>502.20061718024164</v>
      </c>
      <c r="S95" s="14">
        <v>414.11408356994303</v>
      </c>
      <c r="T95" s="14">
        <v>442.06200676353012</v>
      </c>
      <c r="U95" s="14">
        <v>451.81428506211847</v>
      </c>
      <c r="V95" s="14">
        <v>447.82376286206386</v>
      </c>
      <c r="W95" s="14">
        <v>418.27138884968241</v>
      </c>
      <c r="X95" s="14">
        <v>458.17802404445081</v>
      </c>
      <c r="Y95" s="14">
        <v>455.5881599161857</v>
      </c>
      <c r="Z95" s="14">
        <v>440.17562722624103</v>
      </c>
      <c r="AA95" s="14">
        <v>398.42893106111887</v>
      </c>
      <c r="AB95" s="14">
        <v>446.25412261751109</v>
      </c>
      <c r="AC95" s="14">
        <v>390.40235289169067</v>
      </c>
      <c r="AD95" s="14">
        <v>374.8896162685424</v>
      </c>
      <c r="AE95" s="14">
        <v>390.14179086176324</v>
      </c>
      <c r="AF95" s="14">
        <v>414.26877688588945</v>
      </c>
      <c r="AG95" s="14">
        <v>403.51196271495212</v>
      </c>
      <c r="AH95" s="14">
        <v>450.45965270684366</v>
      </c>
      <c r="AI95" s="14">
        <v>435</v>
      </c>
      <c r="AJ95" s="14">
        <v>447.08949851449535</v>
      </c>
      <c r="AK95" s="14">
        <v>444.36635100241222</v>
      </c>
      <c r="AL95" s="14">
        <v>439.56850232530144</v>
      </c>
      <c r="AM95" s="14">
        <v>448.50878354785505</v>
      </c>
      <c r="AN95" s="14">
        <v>446.92454030830203</v>
      </c>
      <c r="AO95" s="14">
        <v>424.2415529347507</v>
      </c>
      <c r="AP95" s="14">
        <v>446.12044770970067</v>
      </c>
      <c r="AQ95" s="14">
        <v>426.45987860341609</v>
      </c>
      <c r="AR95" s="14">
        <v>436.47351195073128</v>
      </c>
      <c r="AS95" s="15">
        <v>430.85991765340503</v>
      </c>
      <c r="AT95" s="78"/>
      <c r="AU95" s="78"/>
      <c r="AV95" s="78"/>
      <c r="AW95" s="78"/>
    </row>
    <row r="96" spans="1:49">
      <c r="A96" s="33" t="s">
        <v>138</v>
      </c>
      <c r="B96" s="31"/>
      <c r="C96" s="14"/>
      <c r="D96" s="14"/>
      <c r="E96" s="14"/>
      <c r="F96" s="14">
        <v>201.82410786293215</v>
      </c>
      <c r="G96" s="14">
        <v>531.23486350187784</v>
      </c>
      <c r="H96" s="14">
        <v>542.26732849097971</v>
      </c>
      <c r="I96" s="14">
        <v>605.49551736724754</v>
      </c>
      <c r="J96" s="14">
        <v>556.32019894897292</v>
      </c>
      <c r="K96" s="14">
        <v>536.36024265419269</v>
      </c>
      <c r="L96" s="14">
        <v>501.574909813337</v>
      </c>
      <c r="M96" s="14">
        <v>456.7572881983242</v>
      </c>
      <c r="N96" s="14">
        <v>442.17992793667554</v>
      </c>
      <c r="O96" s="14">
        <v>436.31899042435691</v>
      </c>
      <c r="P96" s="14">
        <v>451.73425429495626</v>
      </c>
      <c r="Q96" s="14">
        <v>436.17083457022306</v>
      </c>
      <c r="R96" s="14">
        <v>443.57526370430367</v>
      </c>
      <c r="S96" s="14">
        <v>444.24129262878466</v>
      </c>
      <c r="T96" s="14">
        <v>470.53724031798743</v>
      </c>
      <c r="U96" s="14">
        <v>464.76919568206529</v>
      </c>
      <c r="V96" s="14">
        <v>461.28071552964531</v>
      </c>
      <c r="W96" s="14">
        <v>425.45743462454004</v>
      </c>
      <c r="X96" s="14" t="s">
        <v>34</v>
      </c>
      <c r="Y96" s="14">
        <v>460.22928892862922</v>
      </c>
      <c r="Z96" s="14">
        <v>454.35901738617218</v>
      </c>
      <c r="AA96" s="14">
        <v>390.33069628953024</v>
      </c>
      <c r="AB96" s="14">
        <v>470.64608668324274</v>
      </c>
      <c r="AC96" s="14">
        <v>507.19085740876278</v>
      </c>
      <c r="AD96" s="14">
        <v>498.05780346820808</v>
      </c>
      <c r="AE96" s="14">
        <v>522.71017699115043</v>
      </c>
      <c r="AF96" s="14">
        <v>554.23240938166316</v>
      </c>
      <c r="AG96" s="14">
        <v>524.00417101147025</v>
      </c>
      <c r="AH96" s="14">
        <v>510.72522982635337</v>
      </c>
      <c r="AI96" s="14">
        <v>512</v>
      </c>
      <c r="AJ96" s="14"/>
      <c r="AK96" s="14"/>
      <c r="AL96" s="14"/>
      <c r="AM96" s="14"/>
      <c r="AN96" s="14"/>
      <c r="AO96" s="14"/>
      <c r="AP96" s="14"/>
      <c r="AQ96" s="14"/>
      <c r="AR96" s="14"/>
      <c r="AS96" s="15"/>
      <c r="AT96" s="78"/>
      <c r="AU96" s="78"/>
      <c r="AV96" s="78"/>
      <c r="AW96" s="78"/>
    </row>
    <row r="97" spans="1:49">
      <c r="A97" s="33" t="s">
        <v>139</v>
      </c>
      <c r="B97" s="31"/>
      <c r="C97" s="14"/>
      <c r="D97" s="14"/>
      <c r="E97" s="14"/>
      <c r="F97" s="14">
        <v>166.99152071907585</v>
      </c>
      <c r="G97" s="14">
        <v>416.12099139440591</v>
      </c>
      <c r="H97" s="14">
        <v>497.48613585210836</v>
      </c>
      <c r="I97" s="14">
        <v>454.87867176340438</v>
      </c>
      <c r="J97" s="14">
        <v>444.43749758411911</v>
      </c>
      <c r="K97" s="14">
        <v>448.71201717226876</v>
      </c>
      <c r="L97" s="14">
        <v>380.2025555436374</v>
      </c>
      <c r="M97" s="14">
        <v>371.20367848935018</v>
      </c>
      <c r="N97" s="14">
        <v>370.3085774206524</v>
      </c>
      <c r="O97" s="14">
        <v>331.09305878591755</v>
      </c>
      <c r="P97" s="14">
        <v>343.82740720076055</v>
      </c>
      <c r="Q97" s="14">
        <v>388.0836773427605</v>
      </c>
      <c r="R97" s="14">
        <v>593.24789869655342</v>
      </c>
      <c r="S97" s="14">
        <v>382.23829012998186</v>
      </c>
      <c r="T97" s="14">
        <v>412.89307697418838</v>
      </c>
      <c r="U97" s="14">
        <v>438.91277311282659</v>
      </c>
      <c r="V97" s="14">
        <v>435.02896749137284</v>
      </c>
      <c r="W97" s="14">
        <v>410.68033125118404</v>
      </c>
      <c r="X97" s="14" t="s">
        <v>34</v>
      </c>
      <c r="Y97" s="14">
        <v>450.84881934537054</v>
      </c>
      <c r="Z97" s="14">
        <v>428.89176036070518</v>
      </c>
      <c r="AA97" s="14">
        <v>405.73758794247772</v>
      </c>
      <c r="AB97" s="14">
        <v>424.37391686518424</v>
      </c>
      <c r="AC97" s="14">
        <v>413.22941122027885</v>
      </c>
      <c r="AD97" s="14">
        <v>400.52023121387282</v>
      </c>
      <c r="AE97" s="14">
        <v>411.2610619469026</v>
      </c>
      <c r="AF97" s="14">
        <v>434.94669509594888</v>
      </c>
      <c r="AG97" s="14">
        <v>423.84775808133475</v>
      </c>
      <c r="AH97" s="14">
        <v>407.55873340143</v>
      </c>
      <c r="AI97" s="14">
        <v>386</v>
      </c>
      <c r="AJ97" s="14"/>
      <c r="AK97" s="14"/>
      <c r="AL97" s="14"/>
      <c r="AM97" s="14"/>
      <c r="AN97" s="14"/>
      <c r="AO97" s="14"/>
      <c r="AP97" s="14"/>
      <c r="AQ97" s="14"/>
      <c r="AR97" s="14"/>
      <c r="AS97" s="15"/>
      <c r="AT97" s="78"/>
      <c r="AU97" s="78"/>
      <c r="AV97" s="78"/>
      <c r="AW97" s="78"/>
    </row>
    <row r="98" spans="1:49">
      <c r="A98" s="33" t="s">
        <v>129</v>
      </c>
      <c r="B98" s="31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>
        <v>425.16385477672361</v>
      </c>
      <c r="AP98" s="14">
        <v>430.77610312019675</v>
      </c>
      <c r="AQ98" s="14">
        <v>426.48022137613276</v>
      </c>
      <c r="AR98" s="14">
        <v>435.51807883092727</v>
      </c>
      <c r="AS98" s="15">
        <v>431.22634991982056</v>
      </c>
      <c r="AT98" s="78"/>
      <c r="AU98" s="78"/>
      <c r="AV98" s="78"/>
      <c r="AW98" s="78"/>
    </row>
    <row r="99" spans="1:49">
      <c r="A99" s="33" t="s">
        <v>130</v>
      </c>
      <c r="B99" s="31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>
        <v>196.16119395752801</v>
      </c>
      <c r="AP99" s="14">
        <v>150.2505359673267</v>
      </c>
      <c r="AQ99" s="14">
        <v>173.52737752348722</v>
      </c>
      <c r="AR99" s="14"/>
      <c r="AS99" s="15"/>
      <c r="AT99" s="78"/>
      <c r="AU99" s="78"/>
      <c r="AV99" s="78"/>
      <c r="AW99" s="78"/>
    </row>
    <row r="100" spans="1:49">
      <c r="A100" s="33" t="s">
        <v>140</v>
      </c>
      <c r="B100" s="31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>
        <v>67</v>
      </c>
      <c r="AJ100" s="14">
        <v>71.076011846001975</v>
      </c>
      <c r="AK100" s="14">
        <v>69.699903194578908</v>
      </c>
      <c r="AL100" s="14">
        <v>55.762081784386623</v>
      </c>
      <c r="AM100" s="14"/>
      <c r="AN100" s="14"/>
      <c r="AO100" s="14"/>
      <c r="AP100" s="14"/>
      <c r="AQ100" s="14"/>
      <c r="AR100" s="14"/>
      <c r="AS100" s="15"/>
      <c r="AT100" s="78"/>
      <c r="AU100" s="78"/>
      <c r="AV100" s="78"/>
      <c r="AW100" s="78"/>
    </row>
    <row r="101" spans="1:49">
      <c r="A101" s="33" t="s">
        <v>141</v>
      </c>
      <c r="B101" s="31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>
        <v>815.82147152667574</v>
      </c>
      <c r="AD101" s="14">
        <v>821.75138021974135</v>
      </c>
      <c r="AE101" s="14">
        <v>805.1769911504424</v>
      </c>
      <c r="AF101" s="14"/>
      <c r="AG101" s="14"/>
      <c r="AH101" s="14"/>
      <c r="AI101" s="14"/>
      <c r="AJ101" s="14"/>
      <c r="AK101" s="14"/>
      <c r="AL101" s="14">
        <v>1454.4609665427511</v>
      </c>
      <c r="AM101" s="14">
        <v>1332.120109190173</v>
      </c>
      <c r="AN101" s="14">
        <v>1374.8068229414907</v>
      </c>
      <c r="AO101" s="14"/>
      <c r="AP101" s="14"/>
      <c r="AQ101" s="14"/>
      <c r="AR101" s="14"/>
      <c r="AS101" s="15"/>
      <c r="AT101" s="78"/>
      <c r="AU101" s="78"/>
      <c r="AV101" s="78"/>
      <c r="AW101" s="78"/>
    </row>
    <row r="102" spans="1:49" ht="14.25">
      <c r="A102" s="33" t="s">
        <v>142</v>
      </c>
      <c r="B102" s="31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>
        <v>38131.958234578182</v>
      </c>
      <c r="AG102" s="14">
        <v>48644.421272158492</v>
      </c>
      <c r="AH102" s="14">
        <v>49543.411644535234</v>
      </c>
      <c r="AI102" s="14">
        <v>51823</v>
      </c>
      <c r="AJ102" s="14">
        <v>48564.659427443243</v>
      </c>
      <c r="AK102" s="14">
        <v>63228.460793804457</v>
      </c>
      <c r="AL102" s="14"/>
      <c r="AM102" s="14"/>
      <c r="AN102" s="14"/>
      <c r="AO102" s="14"/>
      <c r="AP102" s="14"/>
      <c r="AQ102" s="14"/>
      <c r="AR102" s="14"/>
      <c r="AS102" s="15"/>
      <c r="AT102" s="78"/>
      <c r="AU102" s="78"/>
      <c r="AV102" s="78"/>
      <c r="AW102" s="78"/>
    </row>
    <row r="103" spans="1:49">
      <c r="A103" s="33" t="s">
        <v>143</v>
      </c>
      <c r="B103" s="31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5"/>
      <c r="AT103" s="78"/>
      <c r="AU103" s="78"/>
      <c r="AV103" s="78"/>
      <c r="AW103" s="78"/>
    </row>
    <row r="104" spans="1:49">
      <c r="A104" s="33" t="s">
        <v>144</v>
      </c>
      <c r="B104" s="31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261.29017245585283</v>
      </c>
      <c r="P104" s="14">
        <v>241.30731772507255</v>
      </c>
      <c r="Q104" s="14">
        <v>254.7479482721221</v>
      </c>
      <c r="R104" s="14">
        <v>273.09881021404237</v>
      </c>
      <c r="S104" s="14">
        <v>261.3269882772579</v>
      </c>
      <c r="T104" s="14">
        <v>268.93875443438901</v>
      </c>
      <c r="U104" s="14">
        <v>252.65392621457491</v>
      </c>
      <c r="V104" s="14">
        <v>249.49757914242883</v>
      </c>
      <c r="W104" s="14">
        <v>234.62268522375768</v>
      </c>
      <c r="X104" s="14">
        <v>247.20079467865489</v>
      </c>
      <c r="Y104" s="14">
        <v>261.37517038284784</v>
      </c>
      <c r="Z104" s="14">
        <v>270.45424231542091</v>
      </c>
      <c r="AA104" s="14">
        <v>270.09326666506263</v>
      </c>
      <c r="AB104" s="14">
        <v>265.58256973634911</v>
      </c>
      <c r="AC104" s="14">
        <v>286.34723903157368</v>
      </c>
      <c r="AD104" s="14">
        <v>284.89488751787763</v>
      </c>
      <c r="AE104" s="14">
        <v>285.02119350977171</v>
      </c>
      <c r="AF104" s="14">
        <v>304.89234209657553</v>
      </c>
      <c r="AG104" s="14">
        <v>315.72784872354174</v>
      </c>
      <c r="AH104" s="14">
        <v>305.41368743615931</v>
      </c>
      <c r="AI104" s="14">
        <v>293</v>
      </c>
      <c r="AJ104" s="14">
        <v>304.04738400789739</v>
      </c>
      <c r="AK104" s="14">
        <v>315.58567279767669</v>
      </c>
      <c r="AL104" s="14">
        <v>369.88847583643127</v>
      </c>
      <c r="AM104" s="14">
        <v>396.72429481346677</v>
      </c>
      <c r="AN104" s="14">
        <v>457.28027600126671</v>
      </c>
      <c r="AO104" s="14">
        <v>335.16008023140836</v>
      </c>
      <c r="AP104" s="14">
        <v>357.51176702617607</v>
      </c>
      <c r="AQ104" s="14">
        <v>358.04037665598531</v>
      </c>
      <c r="AR104" s="14">
        <v>459.78818403565919</v>
      </c>
      <c r="AS104" s="15">
        <v>472.74818173244455</v>
      </c>
      <c r="AT104" s="78"/>
      <c r="AU104" s="78"/>
      <c r="AV104" s="78"/>
      <c r="AW104" s="78"/>
    </row>
    <row r="105" spans="1:49">
      <c r="A105" s="33" t="s">
        <v>145</v>
      </c>
      <c r="B105" s="31"/>
      <c r="C105" s="14"/>
      <c r="D105" s="14"/>
      <c r="E105" s="14"/>
      <c r="F105" s="14">
        <v>336.81792564566939</v>
      </c>
      <c r="G105" s="14">
        <v>312.74448464290464</v>
      </c>
      <c r="H105" s="14">
        <v>335.44909157814095</v>
      </c>
      <c r="I105" s="14">
        <v>367.56509144297053</v>
      </c>
      <c r="J105" s="14">
        <v>345.77876900377817</v>
      </c>
      <c r="K105" s="14">
        <v>318.98172154596904</v>
      </c>
      <c r="L105" s="14">
        <v>318.50477519198284</v>
      </c>
      <c r="M105" s="14">
        <v>296.38180200323848</v>
      </c>
      <c r="N105" s="14">
        <v>283.17218337689474</v>
      </c>
      <c r="O105" s="14">
        <v>294.23047126926679</v>
      </c>
      <c r="P105" s="14">
        <v>298.92207331684051</v>
      </c>
      <c r="Q105" s="14">
        <v>315.61429954926075</v>
      </c>
      <c r="R105" s="14">
        <v>335.40276841445046</v>
      </c>
      <c r="S105" s="14">
        <v>327.73015606510035</v>
      </c>
      <c r="T105" s="14">
        <v>325.75655098937591</v>
      </c>
      <c r="U105" s="14">
        <v>306.39860744547838</v>
      </c>
      <c r="V105" s="14">
        <v>288.14418680103864</v>
      </c>
      <c r="W105" s="14">
        <v>265.98786072040707</v>
      </c>
      <c r="X105" s="14">
        <v>290.68414372882904</v>
      </c>
      <c r="Y105" s="14">
        <v>320.10852452870262</v>
      </c>
      <c r="Z105" s="14">
        <v>296.34626356907029</v>
      </c>
      <c r="AA105" s="14">
        <v>295.47525839666059</v>
      </c>
      <c r="AB105" s="14">
        <v>308.63201963066626</v>
      </c>
      <c r="AC105" s="14">
        <v>338.83348265214346</v>
      </c>
      <c r="AD105" s="14">
        <v>343.80346820809245</v>
      </c>
      <c r="AE105" s="14">
        <v>338.50663716814159</v>
      </c>
      <c r="AF105" s="14">
        <v>339.80810234541582</v>
      </c>
      <c r="AG105" s="14">
        <v>352.12721584984354</v>
      </c>
      <c r="AH105" s="14">
        <v>348.31460674157302</v>
      </c>
      <c r="AI105" s="14">
        <v>321</v>
      </c>
      <c r="AJ105" s="14"/>
      <c r="AK105" s="14"/>
      <c r="AL105" s="14"/>
      <c r="AM105" s="14"/>
      <c r="AN105" s="14"/>
      <c r="AO105" s="14"/>
      <c r="AP105" s="14"/>
      <c r="AQ105" s="14"/>
      <c r="AR105" s="14"/>
      <c r="AS105" s="15"/>
      <c r="AT105" s="78"/>
      <c r="AU105" s="78"/>
      <c r="AV105" s="78"/>
      <c r="AW105" s="78"/>
    </row>
    <row r="106" spans="1:49">
      <c r="A106" s="33" t="s">
        <v>146</v>
      </c>
      <c r="B106" s="31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>
        <v>237.93124669838204</v>
      </c>
      <c r="P106" s="14">
        <v>200.39843031779219</v>
      </c>
      <c r="Q106" s="14">
        <v>211.31257823899003</v>
      </c>
      <c r="R106" s="14">
        <v>230.63192391987565</v>
      </c>
      <c r="S106" s="14">
        <v>212.58172285303806</v>
      </c>
      <c r="T106" s="14">
        <v>227.22524852962638</v>
      </c>
      <c r="U106" s="14">
        <v>217.1939495816049</v>
      </c>
      <c r="V106" s="14">
        <v>221.26473346543963</v>
      </c>
      <c r="W106" s="14">
        <v>209.34229778920925</v>
      </c>
      <c r="X106" s="14">
        <v>211.2425143867888</v>
      </c>
      <c r="Y106" s="14">
        <v>215.75080041494974</v>
      </c>
      <c r="Z106" s="14">
        <v>248.88455729433639</v>
      </c>
      <c r="AA106" s="14">
        <v>246.8803506886388</v>
      </c>
      <c r="AB106" s="14">
        <v>230.56729255476537</v>
      </c>
      <c r="AC106" s="14">
        <v>246.90339916384633</v>
      </c>
      <c r="AD106" s="14">
        <v>243.6878612716763</v>
      </c>
      <c r="AE106" s="14">
        <v>235.8296460176991</v>
      </c>
      <c r="AF106" s="14">
        <v>278.26226012793177</v>
      </c>
      <c r="AG106" s="14">
        <v>296.97601668404587</v>
      </c>
      <c r="AH106" s="14">
        <v>284.98467824310518</v>
      </c>
      <c r="AI106" s="14">
        <v>271</v>
      </c>
      <c r="AJ106" s="14"/>
      <c r="AK106" s="14"/>
      <c r="AL106" s="14"/>
      <c r="AM106" s="14"/>
      <c r="AN106" s="14"/>
      <c r="AO106" s="14"/>
      <c r="AP106" s="14"/>
      <c r="AQ106" s="14"/>
      <c r="AR106" s="14"/>
      <c r="AS106" s="15"/>
      <c r="AT106" s="78"/>
      <c r="AU106" s="78"/>
      <c r="AV106" s="78"/>
      <c r="AW106" s="78"/>
    </row>
    <row r="107" spans="1:49">
      <c r="A107" s="33" t="s">
        <v>147</v>
      </c>
      <c r="B107" s="31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>
        <v>250.352749528488</v>
      </c>
      <c r="AC107" s="14">
        <v>202.92427383614151</v>
      </c>
      <c r="AD107" s="14">
        <v>194.56353291177899</v>
      </c>
      <c r="AE107" s="14">
        <v>196.71165215233981</v>
      </c>
      <c r="AF107" s="14">
        <v>184.60097223000068</v>
      </c>
      <c r="AG107" s="14">
        <v>167.80160300691966</v>
      </c>
      <c r="AH107" s="14">
        <v>167.42905360394369</v>
      </c>
      <c r="AI107" s="14">
        <v>283.94444444444446</v>
      </c>
      <c r="AJ107" s="14"/>
      <c r="AK107" s="14"/>
      <c r="AL107" s="14"/>
      <c r="AM107" s="14"/>
      <c r="AN107" s="14"/>
      <c r="AO107" s="14"/>
      <c r="AP107" s="14"/>
      <c r="AQ107" s="14"/>
      <c r="AR107" s="14"/>
      <c r="AS107" s="15"/>
      <c r="AT107" s="78"/>
      <c r="AU107" s="78"/>
      <c r="AV107" s="78"/>
      <c r="AW107" s="78"/>
    </row>
    <row r="108" spans="1:49">
      <c r="A108" s="33" t="s">
        <v>129</v>
      </c>
      <c r="B108" s="31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>
        <v>460.37523289570601</v>
      </c>
      <c r="AO108" s="14">
        <v>481.97071637528376</v>
      </c>
      <c r="AP108" s="14">
        <v>479.41211476279966</v>
      </c>
      <c r="AQ108" s="14">
        <v>472.23619654401745</v>
      </c>
      <c r="AR108" s="14">
        <v>521.24998411260583</v>
      </c>
      <c r="AS108" s="15">
        <v>545.87780009691573</v>
      </c>
    </row>
    <row r="109" spans="1:49">
      <c r="A109" s="33" t="s">
        <v>130</v>
      </c>
      <c r="B109" s="31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>
        <v>138.1125698687118</v>
      </c>
      <c r="AO109" s="14">
        <v>126.92783138428283</v>
      </c>
      <c r="AP109" s="14">
        <v>114.64202744327817</v>
      </c>
      <c r="AQ109" s="14">
        <v>107.05171548712644</v>
      </c>
      <c r="AR109" s="14">
        <v>113.16611497181574</v>
      </c>
      <c r="AS109" s="15">
        <v>106.95097964281264</v>
      </c>
    </row>
    <row r="110" spans="1:49">
      <c r="A110" s="33" t="s">
        <v>148</v>
      </c>
      <c r="B110" s="31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>
        <v>81.659863547930215</v>
      </c>
      <c r="AP110" s="14">
        <v>114.64202744327817</v>
      </c>
      <c r="AQ110" s="14">
        <v>107.05171548712644</v>
      </c>
      <c r="AR110" s="14">
        <v>113.16611497181574</v>
      </c>
      <c r="AS110" s="15">
        <v>106.95097964281264</v>
      </c>
    </row>
    <row r="111" spans="1:49">
      <c r="A111" s="33" t="s">
        <v>149</v>
      </c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>
        <v>65.372829417773232</v>
      </c>
      <c r="AI111" s="40">
        <v>67</v>
      </c>
      <c r="AJ111" s="40">
        <v>30.602171767028629</v>
      </c>
      <c r="AK111" s="40">
        <v>30.97773475314618</v>
      </c>
      <c r="AL111" s="40">
        <v>29.739776951672866</v>
      </c>
      <c r="AM111" s="40">
        <v>29.117379435850776</v>
      </c>
      <c r="AN111" s="40">
        <v>28.886289122867829</v>
      </c>
      <c r="AO111" s="40"/>
      <c r="AP111" s="40"/>
      <c r="AQ111" s="40"/>
      <c r="AR111" s="40"/>
      <c r="AS111" s="63"/>
    </row>
    <row r="112" spans="1:49">
      <c r="A112" s="3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1:45">
      <c r="A113" s="383" t="s">
        <v>19</v>
      </c>
      <c r="B113" s="452" t="s">
        <v>154</v>
      </c>
      <c r="C113" s="452"/>
      <c r="D113" s="452"/>
      <c r="E113" s="452"/>
      <c r="F113" s="452"/>
      <c r="G113" s="452"/>
      <c r="H113" s="452"/>
      <c r="I113" s="452"/>
      <c r="J113" s="452"/>
      <c r="K113" s="452"/>
      <c r="L113" s="452"/>
      <c r="M113" s="452"/>
      <c r="N113" s="452"/>
      <c r="O113" s="452"/>
      <c r="P113" s="452"/>
      <c r="Q113" s="452"/>
      <c r="R113" s="452"/>
      <c r="S113" s="452"/>
      <c r="T113" s="452"/>
      <c r="U113" s="452"/>
      <c r="V113" s="452"/>
      <c r="W113" s="452"/>
      <c r="X113" s="452"/>
      <c r="Y113" s="452"/>
      <c r="Z113" s="452"/>
      <c r="AA113" s="452"/>
      <c r="AB113" s="452"/>
      <c r="AC113" s="452"/>
      <c r="AD113" s="452"/>
      <c r="AE113" s="452"/>
      <c r="AF113" s="452"/>
      <c r="AG113" s="452"/>
      <c r="AH113" s="452"/>
      <c r="AI113" s="452"/>
      <c r="AJ113" s="452"/>
      <c r="AK113" s="452"/>
      <c r="AL113" s="452"/>
      <c r="AM113" s="452"/>
      <c r="AN113" s="452"/>
      <c r="AO113" s="452"/>
      <c r="AP113" s="452"/>
      <c r="AQ113" s="452"/>
      <c r="AR113" s="452"/>
      <c r="AS113" s="452"/>
    </row>
    <row r="114" spans="1:45">
      <c r="A114" s="382" t="s">
        <v>21</v>
      </c>
      <c r="B114" s="459" t="s">
        <v>155</v>
      </c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  <c r="N114" s="460"/>
      <c r="O114" s="460"/>
      <c r="P114" s="460"/>
      <c r="Q114" s="460"/>
      <c r="R114" s="460"/>
      <c r="S114" s="460"/>
      <c r="T114" s="460"/>
      <c r="U114" s="460"/>
      <c r="V114" s="460"/>
      <c r="W114" s="460"/>
      <c r="X114" s="460"/>
      <c r="Y114" s="460"/>
      <c r="Z114" s="460"/>
      <c r="AA114" s="460"/>
      <c r="AB114" s="460"/>
      <c r="AC114" s="460"/>
      <c r="AD114" s="460"/>
      <c r="AE114" s="460"/>
      <c r="AF114" s="460"/>
      <c r="AG114" s="460"/>
      <c r="AH114" s="460"/>
      <c r="AI114" s="460"/>
      <c r="AJ114" s="460"/>
      <c r="AK114" s="460"/>
      <c r="AL114" s="460"/>
      <c r="AM114" s="460"/>
      <c r="AN114" s="460"/>
      <c r="AO114" s="460"/>
      <c r="AP114" s="460"/>
      <c r="AQ114" s="460"/>
      <c r="AR114" s="460"/>
      <c r="AS114" s="461"/>
    </row>
    <row r="115" spans="1:45">
      <c r="A115" s="80" t="s">
        <v>156</v>
      </c>
    </row>
  </sheetData>
  <mergeCells count="6">
    <mergeCell ref="B4:AS4"/>
    <mergeCell ref="B29:AS29"/>
    <mergeCell ref="B58:AS58"/>
    <mergeCell ref="B83:AS83"/>
    <mergeCell ref="B113:AS113"/>
    <mergeCell ref="B114:AS114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/>
  </sheetViews>
  <sheetFormatPr defaultRowHeight="12.75"/>
  <cols>
    <col min="1" max="1" width="76.28515625" style="285" customWidth="1"/>
    <col min="2" max="13" width="11.28515625" style="285" customWidth="1"/>
    <col min="14" max="16384" width="9.140625" style="285"/>
  </cols>
  <sheetData>
    <row r="1" spans="1:14">
      <c r="A1" s="281" t="s">
        <v>157</v>
      </c>
      <c r="B1" s="282" t="s">
        <v>158</v>
      </c>
      <c r="C1" s="283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>
      <c r="A2" s="281"/>
      <c r="B2" s="282"/>
      <c r="C2" s="283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</row>
    <row r="3" spans="1:14" ht="13.5">
      <c r="A3" s="286"/>
      <c r="B3" s="287">
        <v>2005</v>
      </c>
      <c r="C3" s="288">
        <v>2006</v>
      </c>
      <c r="D3" s="288">
        <v>2007</v>
      </c>
      <c r="E3" s="288">
        <v>2008</v>
      </c>
      <c r="F3" s="289">
        <v>2009</v>
      </c>
      <c r="G3" s="289">
        <v>2010</v>
      </c>
      <c r="H3" s="289">
        <v>2011</v>
      </c>
      <c r="I3" s="289">
        <v>2012</v>
      </c>
      <c r="J3" s="290">
        <v>2013</v>
      </c>
      <c r="K3" s="290">
        <v>2014</v>
      </c>
      <c r="L3" s="291" t="s">
        <v>159</v>
      </c>
      <c r="M3" s="292" t="s">
        <v>160</v>
      </c>
      <c r="N3" s="284"/>
    </row>
    <row r="4" spans="1:14">
      <c r="A4" s="286"/>
      <c r="B4" s="293" t="s">
        <v>161</v>
      </c>
      <c r="C4" s="288"/>
      <c r="D4" s="288"/>
      <c r="E4" s="288"/>
      <c r="F4" s="288"/>
      <c r="G4" s="288"/>
      <c r="H4" s="288"/>
      <c r="I4" s="294"/>
      <c r="J4" s="295"/>
      <c r="K4" s="296"/>
      <c r="L4" s="297"/>
      <c r="M4" s="298" t="s">
        <v>162</v>
      </c>
      <c r="N4" s="284"/>
    </row>
    <row r="5" spans="1:14">
      <c r="A5" s="299" t="s">
        <v>163</v>
      </c>
      <c r="B5" s="300">
        <v>266859</v>
      </c>
      <c r="C5" s="301">
        <v>267710</v>
      </c>
      <c r="D5" s="301">
        <v>272657</v>
      </c>
      <c r="E5" s="301">
        <v>265624</v>
      </c>
      <c r="F5" s="301">
        <v>246870</v>
      </c>
      <c r="G5" s="301">
        <v>233365</v>
      </c>
      <c r="H5" s="301">
        <v>254859</v>
      </c>
      <c r="I5" s="301">
        <v>250161</v>
      </c>
      <c r="J5" s="301">
        <v>235480</v>
      </c>
      <c r="K5" s="301">
        <v>235089</v>
      </c>
      <c r="L5" s="302">
        <v>206256</v>
      </c>
      <c r="M5" s="303">
        <v>93.810540524692527</v>
      </c>
      <c r="N5" s="284"/>
    </row>
    <row r="6" spans="1:14">
      <c r="A6" s="304" t="s">
        <v>164</v>
      </c>
      <c r="B6" s="305">
        <v>266859</v>
      </c>
      <c r="C6" s="306">
        <v>267710</v>
      </c>
      <c r="D6" s="306">
        <v>272657</v>
      </c>
      <c r="E6" s="306">
        <v>263013</v>
      </c>
      <c r="F6" s="306">
        <v>232654</v>
      </c>
      <c r="G6" s="306">
        <v>212942</v>
      </c>
      <c r="H6" s="306">
        <v>232521</v>
      </c>
      <c r="I6" s="306">
        <v>226887</v>
      </c>
      <c r="J6" s="306">
        <v>210564</v>
      </c>
      <c r="K6" s="306">
        <v>212326</v>
      </c>
      <c r="L6" s="307">
        <v>189772</v>
      </c>
      <c r="M6" s="303" t="s">
        <v>165</v>
      </c>
      <c r="N6" s="284"/>
    </row>
    <row r="7" spans="1:14">
      <c r="A7" s="304" t="s">
        <v>166</v>
      </c>
      <c r="B7" s="308">
        <v>0</v>
      </c>
      <c r="C7" s="309">
        <v>0</v>
      </c>
      <c r="D7" s="309">
        <v>0</v>
      </c>
      <c r="E7" s="309">
        <v>2611</v>
      </c>
      <c r="F7" s="309">
        <v>14216</v>
      </c>
      <c r="G7" s="309">
        <v>20423</v>
      </c>
      <c r="H7" s="309">
        <v>22338</v>
      </c>
      <c r="I7" s="309">
        <v>23274</v>
      </c>
      <c r="J7" s="309">
        <v>24916</v>
      </c>
      <c r="K7" s="309">
        <v>22763</v>
      </c>
      <c r="L7" s="310">
        <v>16484</v>
      </c>
      <c r="M7" s="303"/>
      <c r="N7" s="284"/>
    </row>
    <row r="8" spans="1:14">
      <c r="A8" s="304" t="s">
        <v>165</v>
      </c>
      <c r="B8" s="311" t="s">
        <v>165</v>
      </c>
      <c r="C8" s="312" t="s">
        <v>165</v>
      </c>
      <c r="D8" s="312" t="s">
        <v>165</v>
      </c>
      <c r="E8" s="312" t="s">
        <v>165</v>
      </c>
      <c r="F8" s="312" t="s">
        <v>165</v>
      </c>
      <c r="G8" s="312"/>
      <c r="H8" s="312"/>
      <c r="I8" s="312"/>
      <c r="J8" s="295"/>
      <c r="K8" s="295"/>
      <c r="L8" s="313"/>
      <c r="M8" s="303"/>
      <c r="N8" s="284"/>
    </row>
    <row r="9" spans="1:14">
      <c r="A9" s="299" t="s">
        <v>167</v>
      </c>
      <c r="B9" s="311">
        <v>11616170</v>
      </c>
      <c r="C9" s="312">
        <v>12527105</v>
      </c>
      <c r="D9" s="312">
        <v>13199866</v>
      </c>
      <c r="E9" s="312">
        <v>12139430</v>
      </c>
      <c r="F9" s="312">
        <v>12314694</v>
      </c>
      <c r="G9" s="312">
        <v>11434710</v>
      </c>
      <c r="H9" s="312">
        <v>10150180</v>
      </c>
      <c r="I9" s="312">
        <v>10016198</v>
      </c>
      <c r="J9" s="312">
        <v>10651536</v>
      </c>
      <c r="K9" s="312">
        <v>8639326</v>
      </c>
      <c r="L9" s="314">
        <v>8220135</v>
      </c>
      <c r="M9" s="303">
        <v>6.1894594753074657</v>
      </c>
      <c r="N9" s="284"/>
    </row>
    <row r="10" spans="1:14">
      <c r="A10" s="315" t="s">
        <v>168</v>
      </c>
      <c r="B10" s="316">
        <v>10977390</v>
      </c>
      <c r="C10" s="317">
        <v>11943755</v>
      </c>
      <c r="D10" s="317">
        <v>12640881</v>
      </c>
      <c r="E10" s="317">
        <v>11662981</v>
      </c>
      <c r="F10" s="317">
        <v>11823239</v>
      </c>
      <c r="G10" s="317">
        <v>10973493</v>
      </c>
      <c r="H10" s="317">
        <v>9728818</v>
      </c>
      <c r="I10" s="317">
        <v>9661093</v>
      </c>
      <c r="J10" s="317">
        <v>10334619</v>
      </c>
      <c r="K10" s="317">
        <v>8306094</v>
      </c>
      <c r="L10" s="318">
        <v>7968912</v>
      </c>
      <c r="M10" s="303"/>
      <c r="N10" s="284"/>
    </row>
    <row r="11" spans="1:14">
      <c r="A11" s="304" t="s">
        <v>169</v>
      </c>
      <c r="B11" s="316">
        <v>157996</v>
      </c>
      <c r="C11" s="317">
        <v>129800</v>
      </c>
      <c r="D11" s="317">
        <v>119340</v>
      </c>
      <c r="E11" s="317">
        <v>94927</v>
      </c>
      <c r="F11" s="317">
        <v>82008</v>
      </c>
      <c r="G11" s="317">
        <v>79118</v>
      </c>
      <c r="H11" s="317">
        <v>103465</v>
      </c>
      <c r="I11" s="317">
        <v>109020</v>
      </c>
      <c r="J11" s="317">
        <v>76911</v>
      </c>
      <c r="K11" s="317">
        <v>108841</v>
      </c>
      <c r="L11" s="318">
        <v>99754</v>
      </c>
      <c r="M11" s="303"/>
      <c r="N11" s="284"/>
    </row>
    <row r="12" spans="1:14">
      <c r="A12" s="304" t="s">
        <v>170</v>
      </c>
      <c r="B12" s="316">
        <v>480784</v>
      </c>
      <c r="C12" s="317">
        <v>453550</v>
      </c>
      <c r="D12" s="317">
        <v>439645</v>
      </c>
      <c r="E12" s="317">
        <v>381522</v>
      </c>
      <c r="F12" s="317">
        <v>409447</v>
      </c>
      <c r="G12" s="317">
        <v>342092</v>
      </c>
      <c r="H12" s="317">
        <v>91325</v>
      </c>
      <c r="I12" s="317">
        <v>54991</v>
      </c>
      <c r="J12" s="317">
        <v>51348</v>
      </c>
      <c r="K12" s="317">
        <v>211</v>
      </c>
      <c r="L12" s="318">
        <v>0</v>
      </c>
      <c r="M12" s="303"/>
      <c r="N12" s="284"/>
    </row>
    <row r="13" spans="1:14">
      <c r="A13" s="304" t="s">
        <v>171</v>
      </c>
      <c r="B13" s="316">
        <v>0</v>
      </c>
      <c r="C13" s="317">
        <v>0</v>
      </c>
      <c r="D13" s="317">
        <v>0</v>
      </c>
      <c r="E13" s="317">
        <v>0</v>
      </c>
      <c r="F13" s="317">
        <v>0</v>
      </c>
      <c r="G13" s="317">
        <v>40007</v>
      </c>
      <c r="H13" s="317">
        <v>226572</v>
      </c>
      <c r="I13" s="317">
        <v>191094</v>
      </c>
      <c r="J13" s="317">
        <v>188658</v>
      </c>
      <c r="K13" s="317">
        <v>224180</v>
      </c>
      <c r="L13" s="318">
        <v>151469</v>
      </c>
      <c r="M13" s="303"/>
      <c r="N13" s="284"/>
    </row>
    <row r="14" spans="1:14">
      <c r="A14" s="304" t="s">
        <v>165</v>
      </c>
      <c r="B14" s="319"/>
      <c r="C14" s="320"/>
      <c r="D14" s="320"/>
      <c r="E14" s="320"/>
      <c r="F14" s="320"/>
      <c r="G14" s="320"/>
      <c r="H14" s="320"/>
      <c r="I14" s="320"/>
      <c r="J14" s="320"/>
      <c r="K14" s="320"/>
      <c r="L14" s="321"/>
      <c r="M14" s="303"/>
      <c r="N14" s="284"/>
    </row>
    <row r="15" spans="1:14" ht="13.5">
      <c r="A15" s="299" t="s">
        <v>172</v>
      </c>
      <c r="B15" s="316">
        <v>205226</v>
      </c>
      <c r="C15" s="317">
        <v>207891</v>
      </c>
      <c r="D15" s="317">
        <v>197653</v>
      </c>
      <c r="E15" s="317">
        <v>193063</v>
      </c>
      <c r="F15" s="317">
        <v>194265</v>
      </c>
      <c r="G15" s="317">
        <v>158984</v>
      </c>
      <c r="H15" s="317">
        <v>161834</v>
      </c>
      <c r="I15" s="317">
        <v>159060</v>
      </c>
      <c r="J15" s="317">
        <v>151811</v>
      </c>
      <c r="K15" s="317">
        <v>145760</v>
      </c>
      <c r="L15" s="318">
        <v>137484</v>
      </c>
      <c r="M15" s="303">
        <v>77.163285619118227</v>
      </c>
      <c r="N15" s="284"/>
    </row>
    <row r="16" spans="1:14">
      <c r="A16" s="299" t="s">
        <v>173</v>
      </c>
      <c r="B16" s="311">
        <v>484816</v>
      </c>
      <c r="C16" s="312">
        <v>492314</v>
      </c>
      <c r="D16" s="312">
        <v>495589</v>
      </c>
      <c r="E16" s="312">
        <v>423843</v>
      </c>
      <c r="F16" s="312">
        <v>441723</v>
      </c>
      <c r="G16" s="312">
        <v>394056</v>
      </c>
      <c r="H16" s="312">
        <v>378761</v>
      </c>
      <c r="I16" s="312">
        <v>483317</v>
      </c>
      <c r="J16" s="312">
        <v>560734</v>
      </c>
      <c r="K16" s="312">
        <v>469484</v>
      </c>
      <c r="L16" s="314">
        <v>503065</v>
      </c>
      <c r="M16" s="303">
        <v>22.836714380881766</v>
      </c>
      <c r="N16" s="284"/>
    </row>
    <row r="17" spans="1:14">
      <c r="A17" s="315" t="s">
        <v>174</v>
      </c>
      <c r="B17" s="316">
        <v>326820</v>
      </c>
      <c r="C17" s="317">
        <v>362514</v>
      </c>
      <c r="D17" s="317">
        <v>376249</v>
      </c>
      <c r="E17" s="317">
        <v>328916</v>
      </c>
      <c r="F17" s="317">
        <v>359715</v>
      </c>
      <c r="G17" s="317">
        <v>314938</v>
      </c>
      <c r="H17" s="317">
        <v>275296</v>
      </c>
      <c r="I17" s="317">
        <v>374297</v>
      </c>
      <c r="J17" s="317">
        <v>483823</v>
      </c>
      <c r="K17" s="317">
        <v>360643</v>
      </c>
      <c r="L17" s="318">
        <v>403311</v>
      </c>
      <c r="M17" s="303"/>
      <c r="N17" s="284"/>
    </row>
    <row r="18" spans="1:14">
      <c r="A18" s="304" t="s">
        <v>169</v>
      </c>
      <c r="B18" s="316">
        <v>157996</v>
      </c>
      <c r="C18" s="317">
        <v>129800</v>
      </c>
      <c r="D18" s="317">
        <v>119340</v>
      </c>
      <c r="E18" s="317">
        <v>94927</v>
      </c>
      <c r="F18" s="317">
        <v>82008</v>
      </c>
      <c r="G18" s="317">
        <v>79118</v>
      </c>
      <c r="H18" s="317">
        <v>103465</v>
      </c>
      <c r="I18" s="317">
        <v>109020</v>
      </c>
      <c r="J18" s="317">
        <v>76911</v>
      </c>
      <c r="K18" s="317">
        <v>108841</v>
      </c>
      <c r="L18" s="318">
        <v>99754</v>
      </c>
      <c r="M18" s="303"/>
      <c r="N18" s="284"/>
    </row>
    <row r="19" spans="1:14">
      <c r="A19" s="304" t="s">
        <v>165</v>
      </c>
      <c r="B19" s="319"/>
      <c r="C19" s="320"/>
      <c r="D19" s="320"/>
      <c r="E19" s="320"/>
      <c r="F19" s="320"/>
      <c r="G19" s="320"/>
      <c r="H19" s="320"/>
      <c r="I19" s="320"/>
      <c r="J19" s="320"/>
      <c r="K19" s="320"/>
      <c r="L19" s="321"/>
      <c r="M19" s="303"/>
      <c r="N19" s="284"/>
    </row>
    <row r="20" spans="1:14">
      <c r="A20" s="299" t="s">
        <v>175</v>
      </c>
      <c r="B20" s="305">
        <v>132595</v>
      </c>
      <c r="C20" s="306">
        <v>134375</v>
      </c>
      <c r="D20" s="306">
        <v>127579</v>
      </c>
      <c r="E20" s="306">
        <v>127642</v>
      </c>
      <c r="F20" s="306">
        <v>127082</v>
      </c>
      <c r="G20" s="306">
        <v>110027</v>
      </c>
      <c r="H20" s="306">
        <v>105465</v>
      </c>
      <c r="I20" s="306">
        <v>99723</v>
      </c>
      <c r="J20" s="306">
        <v>100207</v>
      </c>
      <c r="K20" s="306">
        <v>97732</v>
      </c>
      <c r="L20" s="307">
        <v>102478</v>
      </c>
      <c r="M20" s="303">
        <v>82.627542611046337</v>
      </c>
      <c r="N20" s="284"/>
    </row>
    <row r="21" spans="1:14">
      <c r="A21" s="299" t="s">
        <v>176</v>
      </c>
      <c r="B21" s="311">
        <v>198172</v>
      </c>
      <c r="C21" s="312">
        <v>211147</v>
      </c>
      <c r="D21" s="312">
        <v>210279</v>
      </c>
      <c r="E21" s="312">
        <v>214659</v>
      </c>
      <c r="F21" s="312">
        <v>185535</v>
      </c>
      <c r="G21" s="312">
        <v>178747</v>
      </c>
      <c r="H21" s="312">
        <v>171341</v>
      </c>
      <c r="I21" s="312">
        <v>119131</v>
      </c>
      <c r="J21" s="312">
        <v>102966</v>
      </c>
      <c r="K21" s="312">
        <v>111916</v>
      </c>
      <c r="L21" s="314">
        <v>120924</v>
      </c>
      <c r="M21" s="303">
        <v>17.372457388953659</v>
      </c>
      <c r="N21" s="284"/>
    </row>
    <row r="22" spans="1:14">
      <c r="A22" s="315" t="s">
        <v>177</v>
      </c>
      <c r="B22" s="316">
        <v>29982</v>
      </c>
      <c r="C22" s="317">
        <v>27830</v>
      </c>
      <c r="D22" s="317">
        <v>41241</v>
      </c>
      <c r="E22" s="317">
        <v>42492</v>
      </c>
      <c r="F22" s="317">
        <v>38547</v>
      </c>
      <c r="G22" s="317">
        <v>34505</v>
      </c>
      <c r="H22" s="317">
        <v>31796</v>
      </c>
      <c r="I22" s="317">
        <v>34705</v>
      </c>
      <c r="J22" s="317">
        <v>37978</v>
      </c>
      <c r="K22" s="317">
        <v>51359</v>
      </c>
      <c r="L22" s="318">
        <v>54411</v>
      </c>
      <c r="M22" s="303"/>
      <c r="N22" s="284"/>
    </row>
    <row r="23" spans="1:14">
      <c r="A23" s="304" t="s">
        <v>178</v>
      </c>
      <c r="B23" s="316">
        <v>168190</v>
      </c>
      <c r="C23" s="317">
        <v>183317</v>
      </c>
      <c r="D23" s="317">
        <v>169038</v>
      </c>
      <c r="E23" s="317">
        <v>172167</v>
      </c>
      <c r="F23" s="317">
        <v>146988</v>
      </c>
      <c r="G23" s="317">
        <v>144242</v>
      </c>
      <c r="H23" s="317">
        <v>139545</v>
      </c>
      <c r="I23" s="317">
        <v>84426</v>
      </c>
      <c r="J23" s="317">
        <v>64988</v>
      </c>
      <c r="K23" s="317">
        <v>60557</v>
      </c>
      <c r="L23" s="318">
        <v>66513</v>
      </c>
      <c r="M23" s="303"/>
      <c r="N23" s="284"/>
    </row>
    <row r="24" spans="1:14">
      <c r="A24" s="304"/>
      <c r="B24" s="319"/>
      <c r="C24" s="320"/>
      <c r="D24" s="320"/>
      <c r="E24" s="320"/>
      <c r="F24" s="320"/>
      <c r="G24" s="320"/>
      <c r="H24" s="320"/>
      <c r="I24" s="320"/>
      <c r="J24" s="320"/>
      <c r="K24" s="320"/>
      <c r="L24" s="321"/>
      <c r="M24" s="303"/>
      <c r="N24" s="284"/>
    </row>
    <row r="25" spans="1:14">
      <c r="A25" s="299" t="s">
        <v>179</v>
      </c>
      <c r="B25" s="322"/>
      <c r="C25" s="323"/>
      <c r="D25" s="323"/>
      <c r="E25" s="323"/>
      <c r="F25" s="323"/>
      <c r="G25" s="323"/>
      <c r="H25" s="323"/>
      <c r="I25" s="323"/>
      <c r="J25" s="323"/>
      <c r="K25" s="323"/>
      <c r="L25" s="324"/>
      <c r="M25" s="303"/>
      <c r="N25" s="284"/>
    </row>
    <row r="26" spans="1:14" ht="14.25">
      <c r="A26" s="325" t="s">
        <v>180</v>
      </c>
      <c r="B26" s="311">
        <v>15206</v>
      </c>
      <c r="C26" s="312">
        <v>13718</v>
      </c>
      <c r="D26" s="312">
        <v>12769</v>
      </c>
      <c r="E26" s="312">
        <v>11934</v>
      </c>
      <c r="F26" s="312">
        <v>11682</v>
      </c>
      <c r="G26" s="312">
        <v>11736</v>
      </c>
      <c r="H26" s="312">
        <v>11545</v>
      </c>
      <c r="I26" s="312">
        <v>11160</v>
      </c>
      <c r="J26" s="312">
        <v>10544</v>
      </c>
      <c r="K26" s="312">
        <v>9909</v>
      </c>
      <c r="L26" s="314">
        <v>8976</v>
      </c>
      <c r="M26" s="303">
        <v>53.019179258863105</v>
      </c>
      <c r="N26" s="284"/>
    </row>
    <row r="27" spans="1:14" ht="14.25">
      <c r="A27" s="325" t="s">
        <v>181</v>
      </c>
      <c r="B27" s="305">
        <v>1457</v>
      </c>
      <c r="C27" s="306">
        <v>1597</v>
      </c>
      <c r="D27" s="306">
        <v>1769.5</v>
      </c>
      <c r="E27" s="306">
        <v>1878.5</v>
      </c>
      <c r="F27" s="306">
        <v>1964</v>
      </c>
      <c r="G27" s="306">
        <v>1984.5</v>
      </c>
      <c r="H27" s="306">
        <v>1900</v>
      </c>
      <c r="I27" s="306">
        <v>1777.5</v>
      </c>
      <c r="J27" s="306">
        <v>1692</v>
      </c>
      <c r="K27" s="306">
        <v>1606.5</v>
      </c>
      <c r="L27" s="307">
        <v>1489.5</v>
      </c>
      <c r="M27" s="303">
        <v>32.564133647684685</v>
      </c>
      <c r="N27" s="284"/>
    </row>
    <row r="28" spans="1:14" ht="14.25">
      <c r="A28" s="325" t="s">
        <v>182</v>
      </c>
      <c r="B28" s="311">
        <v>1093</v>
      </c>
      <c r="C28" s="312">
        <v>975</v>
      </c>
      <c r="D28" s="312">
        <v>973</v>
      </c>
      <c r="E28" s="312">
        <v>793</v>
      </c>
      <c r="F28" s="312">
        <v>674</v>
      </c>
      <c r="G28" s="312">
        <v>655</v>
      </c>
      <c r="H28" s="312">
        <v>559</v>
      </c>
      <c r="I28" s="312">
        <v>553</v>
      </c>
      <c r="J28" s="312">
        <v>473</v>
      </c>
      <c r="K28" s="312">
        <v>461</v>
      </c>
      <c r="L28" s="314">
        <v>411</v>
      </c>
      <c r="M28" s="303">
        <v>7.108887446701238</v>
      </c>
      <c r="N28" s="284"/>
    </row>
    <row r="29" spans="1:14">
      <c r="A29" s="304" t="s">
        <v>183</v>
      </c>
      <c r="B29" s="311">
        <v>11948787.302259514</v>
      </c>
      <c r="C29" s="312">
        <v>12915325.627410468</v>
      </c>
      <c r="D29" s="312">
        <v>13578174.53464538</v>
      </c>
      <c r="E29" s="312">
        <v>12533373.368726304</v>
      </c>
      <c r="F29" s="312">
        <v>12700088.202847023</v>
      </c>
      <c r="G29" s="312">
        <v>11769099.146740198</v>
      </c>
      <c r="H29" s="312">
        <v>10478149.583793739</v>
      </c>
      <c r="I29" s="312">
        <v>10269170.686418433</v>
      </c>
      <c r="J29" s="312">
        <v>10847752.141414938</v>
      </c>
      <c r="K29" s="312">
        <v>8781288.6786126401</v>
      </c>
      <c r="L29" s="314">
        <v>8365662.3517307602</v>
      </c>
      <c r="M29" s="303">
        <v>4.4861112001288905</v>
      </c>
      <c r="N29" s="284"/>
    </row>
    <row r="30" spans="1:14">
      <c r="A30" s="304" t="s">
        <v>184</v>
      </c>
      <c r="B30" s="305">
        <v>124396</v>
      </c>
      <c r="C30" s="306">
        <v>124542</v>
      </c>
      <c r="D30" s="306">
        <v>117818</v>
      </c>
      <c r="E30" s="306">
        <v>116529</v>
      </c>
      <c r="F30" s="306">
        <v>116025</v>
      </c>
      <c r="G30" s="306">
        <v>99248</v>
      </c>
      <c r="H30" s="306">
        <v>94403</v>
      </c>
      <c r="I30" s="306">
        <v>88732</v>
      </c>
      <c r="J30" s="306">
        <v>88952</v>
      </c>
      <c r="K30" s="306">
        <v>85854</v>
      </c>
      <c r="L30" s="307">
        <v>88770</v>
      </c>
      <c r="M30" s="303"/>
      <c r="N30" s="284"/>
    </row>
    <row r="31" spans="1:14">
      <c r="A31" s="304" t="s">
        <v>185</v>
      </c>
      <c r="B31" s="326">
        <v>76062</v>
      </c>
      <c r="C31" s="327">
        <v>77861</v>
      </c>
      <c r="D31" s="327">
        <v>74210</v>
      </c>
      <c r="E31" s="327">
        <v>69397</v>
      </c>
      <c r="F31" s="327">
        <v>66202</v>
      </c>
      <c r="G31" s="327">
        <v>42473</v>
      </c>
      <c r="H31" s="327">
        <v>36372</v>
      </c>
      <c r="I31" s="327">
        <v>25779</v>
      </c>
      <c r="J31" s="327">
        <v>18178</v>
      </c>
      <c r="K31" s="327">
        <v>14292</v>
      </c>
      <c r="L31" s="328">
        <v>11361</v>
      </c>
      <c r="M31" s="303"/>
      <c r="N31" s="284"/>
    </row>
    <row r="32" spans="1:14">
      <c r="A32" s="304" t="s">
        <v>186</v>
      </c>
      <c r="B32" s="326">
        <v>49556</v>
      </c>
      <c r="C32" s="327">
        <v>52213</v>
      </c>
      <c r="D32" s="327">
        <v>50144</v>
      </c>
      <c r="E32" s="327">
        <v>44621</v>
      </c>
      <c r="F32" s="327">
        <v>44806</v>
      </c>
      <c r="G32" s="327">
        <v>40787</v>
      </c>
      <c r="H32" s="327">
        <v>35145</v>
      </c>
      <c r="I32" s="327">
        <v>29895</v>
      </c>
      <c r="J32" s="327">
        <v>27762</v>
      </c>
      <c r="K32" s="327">
        <v>23039</v>
      </c>
      <c r="L32" s="328">
        <v>23161</v>
      </c>
      <c r="M32" s="303"/>
      <c r="N32" s="284"/>
    </row>
    <row r="33" spans="1:14" ht="13.5">
      <c r="A33" s="304" t="s">
        <v>187</v>
      </c>
      <c r="B33" s="329">
        <v>0</v>
      </c>
      <c r="C33" s="330">
        <v>0</v>
      </c>
      <c r="D33" s="330">
        <v>0</v>
      </c>
      <c r="E33" s="330">
        <v>0</v>
      </c>
      <c r="F33" s="330">
        <v>4851</v>
      </c>
      <c r="G33" s="330">
        <v>11125</v>
      </c>
      <c r="H33" s="330">
        <v>24228</v>
      </c>
      <c r="I33" s="330">
        <v>35702</v>
      </c>
      <c r="J33" s="330">
        <v>35013</v>
      </c>
      <c r="K33" s="330">
        <v>34473</v>
      </c>
      <c r="L33" s="331">
        <v>28056</v>
      </c>
      <c r="M33" s="303"/>
      <c r="N33" s="284"/>
    </row>
    <row r="34" spans="1:14">
      <c r="A34" s="388" t="s">
        <v>188</v>
      </c>
      <c r="B34" s="317">
        <v>11698773.302259514</v>
      </c>
      <c r="C34" s="317">
        <v>12660709.627410468</v>
      </c>
      <c r="D34" s="317">
        <v>13336002.53464538</v>
      </c>
      <c r="E34" s="317">
        <v>12302826.368726304</v>
      </c>
      <c r="F34" s="317">
        <v>12468204.202847023</v>
      </c>
      <c r="G34" s="317">
        <v>11575466.146740198</v>
      </c>
      <c r="H34" s="317">
        <v>10288001.583793739</v>
      </c>
      <c r="I34" s="317">
        <v>10089062.686418433</v>
      </c>
      <c r="J34" s="317">
        <v>10677847.141414938</v>
      </c>
      <c r="K34" s="317">
        <v>8623630.6786126401</v>
      </c>
      <c r="L34" s="318">
        <v>8214314.3517307602</v>
      </c>
      <c r="M34" s="303"/>
      <c r="N34" s="284"/>
    </row>
    <row r="35" spans="1:14">
      <c r="A35" s="304" t="s">
        <v>189</v>
      </c>
      <c r="B35" s="326">
        <v>200458</v>
      </c>
      <c r="C35" s="327">
        <v>202403</v>
      </c>
      <c r="D35" s="327">
        <v>192028</v>
      </c>
      <c r="E35" s="327">
        <v>185926</v>
      </c>
      <c r="F35" s="327">
        <v>187078</v>
      </c>
      <c r="G35" s="327">
        <v>152846</v>
      </c>
      <c r="H35" s="327">
        <v>155003</v>
      </c>
      <c r="I35" s="327">
        <v>150213</v>
      </c>
      <c r="J35" s="327">
        <v>142143</v>
      </c>
      <c r="K35" s="327">
        <v>134619</v>
      </c>
      <c r="L35" s="328">
        <v>128187</v>
      </c>
      <c r="M35" s="303">
        <v>2.8216884466220558</v>
      </c>
      <c r="N35" s="284"/>
    </row>
    <row r="36" spans="1:14">
      <c r="A36" s="304"/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4"/>
      <c r="M36" s="303"/>
      <c r="N36" s="284"/>
    </row>
    <row r="37" spans="1:14">
      <c r="A37" s="299" t="s">
        <v>190</v>
      </c>
      <c r="B37" s="322"/>
      <c r="C37" s="323"/>
      <c r="D37" s="323"/>
      <c r="E37" s="323"/>
      <c r="F37" s="323"/>
      <c r="G37" s="323"/>
      <c r="H37" s="323"/>
      <c r="I37" s="323"/>
      <c r="J37" s="323"/>
      <c r="K37" s="323"/>
      <c r="L37" s="324"/>
      <c r="M37" s="303"/>
      <c r="N37" s="284"/>
    </row>
    <row r="38" spans="1:14">
      <c r="A38" s="315" t="s">
        <v>191</v>
      </c>
      <c r="B38" s="316">
        <v>132595</v>
      </c>
      <c r="C38" s="317">
        <v>134375</v>
      </c>
      <c r="D38" s="317">
        <v>127579</v>
      </c>
      <c r="E38" s="317">
        <v>127642</v>
      </c>
      <c r="F38" s="317">
        <v>127082</v>
      </c>
      <c r="G38" s="317">
        <v>110027</v>
      </c>
      <c r="H38" s="317">
        <v>105465</v>
      </c>
      <c r="I38" s="317">
        <v>99723</v>
      </c>
      <c r="J38" s="317">
        <v>100207</v>
      </c>
      <c r="K38" s="317">
        <v>97732</v>
      </c>
      <c r="L38" s="318">
        <v>102478</v>
      </c>
      <c r="M38" s="303">
        <v>100</v>
      </c>
      <c r="N38" s="284"/>
    </row>
    <row r="39" spans="1:14">
      <c r="A39" s="304"/>
      <c r="B39" s="332"/>
      <c r="C39" s="333"/>
      <c r="D39" s="333"/>
      <c r="E39" s="333"/>
      <c r="F39" s="333"/>
      <c r="G39" s="333"/>
      <c r="H39" s="333"/>
      <c r="I39" s="333"/>
      <c r="J39" s="323"/>
      <c r="K39" s="323"/>
      <c r="L39" s="334"/>
      <c r="M39" s="303"/>
      <c r="N39" s="284"/>
    </row>
    <row r="40" spans="1:14" ht="12.75" customHeight="1">
      <c r="A40" s="304"/>
      <c r="B40" s="335" t="s">
        <v>192</v>
      </c>
      <c r="C40" s="336"/>
      <c r="D40" s="336"/>
      <c r="E40" s="336"/>
      <c r="F40" s="336"/>
      <c r="G40" s="336"/>
      <c r="H40" s="336"/>
      <c r="I40" s="336"/>
      <c r="J40" s="336"/>
      <c r="K40" s="336"/>
      <c r="L40" s="337"/>
      <c r="M40" s="303"/>
      <c r="N40" s="284"/>
    </row>
    <row r="41" spans="1:14">
      <c r="A41" s="299" t="s">
        <v>193</v>
      </c>
      <c r="B41" s="338"/>
      <c r="C41" s="339"/>
      <c r="D41" s="339"/>
      <c r="E41" s="339"/>
      <c r="F41" s="339"/>
      <c r="G41" s="323"/>
      <c r="H41" s="323"/>
      <c r="I41" s="323"/>
      <c r="J41" s="323"/>
      <c r="K41" s="323"/>
      <c r="L41" s="324"/>
      <c r="M41" s="303"/>
      <c r="N41" s="284"/>
    </row>
    <row r="42" spans="1:14">
      <c r="A42" s="304" t="s">
        <v>194</v>
      </c>
      <c r="B42" s="340">
        <v>100</v>
      </c>
      <c r="C42" s="341">
        <v>94.6</v>
      </c>
      <c r="D42" s="341">
        <v>89.7</v>
      </c>
      <c r="E42" s="341">
        <v>77.5</v>
      </c>
      <c r="F42" s="341">
        <v>79.8</v>
      </c>
      <c r="G42" s="341">
        <v>75.5</v>
      </c>
      <c r="H42" s="341">
        <v>74</v>
      </c>
      <c r="I42" s="341">
        <v>72.099999999999994</v>
      </c>
      <c r="J42" s="317">
        <v>71.8</v>
      </c>
      <c r="K42" s="341">
        <v>68.7</v>
      </c>
      <c r="L42" s="342">
        <v>64.099999999999994</v>
      </c>
      <c r="M42" s="343">
        <v>100</v>
      </c>
      <c r="N42" s="284"/>
    </row>
    <row r="43" spans="1:14">
      <c r="A43" s="325"/>
      <c r="B43" s="344"/>
      <c r="C43" s="345"/>
      <c r="D43" s="345"/>
      <c r="E43" s="345"/>
      <c r="F43" s="345"/>
      <c r="G43" s="345"/>
      <c r="H43" s="345"/>
      <c r="I43" s="346"/>
      <c r="J43" s="347"/>
      <c r="K43" s="347"/>
      <c r="L43" s="313"/>
      <c r="M43" s="284"/>
      <c r="N43" s="284"/>
    </row>
    <row r="44" spans="1:14" ht="14.25">
      <c r="A44" s="348" t="s">
        <v>195</v>
      </c>
      <c r="B44" s="349"/>
      <c r="C44" s="350"/>
      <c r="D44" s="350"/>
      <c r="E44" s="350"/>
      <c r="F44" s="350"/>
      <c r="G44" s="350"/>
      <c r="H44" s="350"/>
      <c r="I44" s="351"/>
      <c r="J44" s="352"/>
      <c r="K44" s="352"/>
      <c r="L44" s="313"/>
      <c r="M44" s="284"/>
      <c r="N44" s="284"/>
    </row>
    <row r="45" spans="1:14">
      <c r="A45" s="325" t="s">
        <v>196</v>
      </c>
      <c r="B45" s="353">
        <v>100</v>
      </c>
      <c r="C45" s="354">
        <v>101.53625154959593</v>
      </c>
      <c r="D45" s="354">
        <v>110.23459007355125</v>
      </c>
      <c r="E45" s="354">
        <v>121.95903745638519</v>
      </c>
      <c r="F45" s="354">
        <v>129.49469944410626</v>
      </c>
      <c r="G45" s="354">
        <v>150.02084815628251</v>
      </c>
      <c r="H45" s="354">
        <v>147.01689442644027</v>
      </c>
      <c r="I45" s="354">
        <v>144.37118668087132</v>
      </c>
      <c r="J45" s="355">
        <v>140.16015787459315</v>
      </c>
      <c r="K45" s="354">
        <v>114.21670087948714</v>
      </c>
      <c r="L45" s="356">
        <v>122.00296198298258</v>
      </c>
      <c r="M45" s="284"/>
      <c r="N45" s="284"/>
    </row>
    <row r="46" spans="1:14">
      <c r="A46" s="325" t="s">
        <v>197</v>
      </c>
      <c r="B46" s="357">
        <v>100</v>
      </c>
      <c r="C46" s="355">
        <v>105.1897654536308</v>
      </c>
      <c r="D46" s="355">
        <v>106.20346661278899</v>
      </c>
      <c r="E46" s="355">
        <v>111.61985365841514</v>
      </c>
      <c r="F46" s="355">
        <v>125.08180539850264</v>
      </c>
      <c r="G46" s="355">
        <v>129.06223846024955</v>
      </c>
      <c r="H46" s="355">
        <v>118.73205771380097</v>
      </c>
      <c r="I46" s="355">
        <v>120.58270817013776</v>
      </c>
      <c r="J46" s="355">
        <v>118.29425061594051</v>
      </c>
      <c r="K46" s="355">
        <v>122.55575627244501</v>
      </c>
      <c r="L46" s="358">
        <v>138.61333914271535</v>
      </c>
      <c r="M46" s="284"/>
      <c r="N46" s="284"/>
    </row>
    <row r="47" spans="1:14">
      <c r="A47" s="325" t="s">
        <v>198</v>
      </c>
      <c r="B47" s="357">
        <v>100</v>
      </c>
      <c r="C47" s="355">
        <v>102.59137071837249</v>
      </c>
      <c r="D47" s="355">
        <v>111.22397727501458</v>
      </c>
      <c r="E47" s="355">
        <v>112.2341968003889</v>
      </c>
      <c r="F47" s="355">
        <v>120.02431337267554</v>
      </c>
      <c r="G47" s="355">
        <v>134.91742173893635</v>
      </c>
      <c r="H47" s="355">
        <v>142.47776986552444</v>
      </c>
      <c r="I47" s="355">
        <v>155.84885409687388</v>
      </c>
      <c r="J47" s="355">
        <v>170.18920148263257</v>
      </c>
      <c r="K47" s="355">
        <v>175.77002185453614</v>
      </c>
      <c r="L47" s="358">
        <v>167.5848782393345</v>
      </c>
      <c r="M47" s="284"/>
      <c r="N47" s="284"/>
    </row>
    <row r="48" spans="1:14">
      <c r="A48" s="325" t="s">
        <v>179</v>
      </c>
      <c r="B48" s="357">
        <v>100</v>
      </c>
      <c r="C48" s="355">
        <v>111.38119439450146</v>
      </c>
      <c r="D48" s="355">
        <v>119.03879911120609</v>
      </c>
      <c r="E48" s="355">
        <v>132.98770899056734</v>
      </c>
      <c r="F48" s="355">
        <v>142.29753519446305</v>
      </c>
      <c r="G48" s="355">
        <v>142.67182064478345</v>
      </c>
      <c r="H48" s="355">
        <v>149.97781215124184</v>
      </c>
      <c r="I48" s="355">
        <v>151.97325845567531</v>
      </c>
      <c r="J48" s="355">
        <v>176.21318432767654</v>
      </c>
      <c r="K48" s="355">
        <v>175.72095751731115</v>
      </c>
      <c r="L48" s="358">
        <v>185.64047819945452</v>
      </c>
      <c r="M48" s="284"/>
      <c r="N48" s="284"/>
    </row>
    <row r="49" spans="1:14">
      <c r="A49" s="325" t="s">
        <v>199</v>
      </c>
      <c r="B49" s="357">
        <v>100</v>
      </c>
      <c r="C49" s="355">
        <v>120.28152954294296</v>
      </c>
      <c r="D49" s="355">
        <v>132.38258364012981</v>
      </c>
      <c r="E49" s="355">
        <v>139.08553393942404</v>
      </c>
      <c r="F49" s="355">
        <v>156.75702480754958</v>
      </c>
      <c r="G49" s="355">
        <v>179.15928812433009</v>
      </c>
      <c r="H49" s="355">
        <v>189.07257376601629</v>
      </c>
      <c r="I49" s="355">
        <v>203.35340490934374</v>
      </c>
      <c r="J49" s="355">
        <v>199.86974360321437</v>
      </c>
      <c r="K49" s="355">
        <v>203.77488997641237</v>
      </c>
      <c r="L49" s="358">
        <v>192.53894964598314</v>
      </c>
      <c r="M49" s="284"/>
      <c r="N49" s="284"/>
    </row>
    <row r="50" spans="1:14">
      <c r="A50" s="325" t="s">
        <v>193</v>
      </c>
      <c r="B50" s="359">
        <v>100</v>
      </c>
      <c r="C50" s="360">
        <v>109.78967271446781</v>
      </c>
      <c r="D50" s="360">
        <v>132.12875059831626</v>
      </c>
      <c r="E50" s="360">
        <v>156.06306273432889</v>
      </c>
      <c r="F50" s="360">
        <v>152.33196930387621</v>
      </c>
      <c r="G50" s="360">
        <v>149.97491166274912</v>
      </c>
      <c r="H50" s="360">
        <v>162.21293961587617</v>
      </c>
      <c r="I50" s="360">
        <v>177.02624743715455</v>
      </c>
      <c r="J50" s="360">
        <v>188.46328406670656</v>
      </c>
      <c r="K50" s="360">
        <v>216.77336868163934</v>
      </c>
      <c r="L50" s="361">
        <v>250.60675156402857</v>
      </c>
      <c r="M50" s="284"/>
      <c r="N50" s="284"/>
    </row>
    <row r="51" spans="1:14">
      <c r="A51" s="325"/>
      <c r="B51" s="362"/>
      <c r="C51" s="345"/>
      <c r="D51" s="345"/>
      <c r="E51" s="345"/>
      <c r="F51" s="345"/>
      <c r="G51" s="345"/>
      <c r="H51" s="345"/>
      <c r="I51" s="345"/>
      <c r="J51" s="284"/>
      <c r="K51" s="284"/>
      <c r="L51" s="284"/>
      <c r="M51" s="284"/>
      <c r="N51" s="284"/>
    </row>
    <row r="52" spans="1:14" ht="12.75" customHeight="1">
      <c r="A52" s="386" t="s">
        <v>19</v>
      </c>
      <c r="B52" s="350" t="s">
        <v>20</v>
      </c>
      <c r="C52" s="345"/>
      <c r="D52" s="345"/>
      <c r="E52" s="345"/>
      <c r="F52" s="345"/>
      <c r="G52" s="345"/>
      <c r="H52" s="345"/>
      <c r="I52" s="345"/>
      <c r="J52" s="284"/>
      <c r="K52" s="284"/>
      <c r="L52" s="284"/>
      <c r="M52" s="284"/>
      <c r="N52" s="284"/>
    </row>
    <row r="53" spans="1:14" ht="12.75" customHeight="1">
      <c r="A53" s="386" t="s">
        <v>21</v>
      </c>
      <c r="B53" s="350" t="s">
        <v>200</v>
      </c>
      <c r="C53" s="345"/>
      <c r="D53" s="345"/>
      <c r="E53" s="345"/>
      <c r="F53" s="345"/>
      <c r="G53" s="345"/>
      <c r="H53" s="345"/>
      <c r="I53" s="345"/>
      <c r="J53" s="284"/>
      <c r="K53" s="284"/>
      <c r="L53" s="284"/>
      <c r="M53" s="284"/>
      <c r="N53" s="284"/>
    </row>
    <row r="54" spans="1:14" ht="12.75" customHeight="1">
      <c r="A54" s="386" t="s">
        <v>43</v>
      </c>
      <c r="B54" s="350" t="s">
        <v>201</v>
      </c>
      <c r="C54" s="345"/>
      <c r="D54" s="345"/>
      <c r="E54" s="345"/>
      <c r="F54" s="345"/>
      <c r="G54" s="345"/>
      <c r="H54" s="345"/>
      <c r="I54" s="345"/>
      <c r="J54" s="284"/>
      <c r="K54" s="284"/>
      <c r="L54" s="284"/>
      <c r="M54" s="284"/>
      <c r="N54" s="284"/>
    </row>
    <row r="55" spans="1:14" ht="12.75" customHeight="1">
      <c r="A55" s="387" t="s">
        <v>60</v>
      </c>
      <c r="B55" s="350" t="s">
        <v>202</v>
      </c>
      <c r="C55" s="350"/>
      <c r="D55" s="345"/>
      <c r="E55" s="345"/>
      <c r="F55" s="345"/>
      <c r="G55" s="345"/>
      <c r="H55" s="345"/>
      <c r="I55" s="345"/>
      <c r="J55" s="284"/>
      <c r="K55" s="284"/>
      <c r="L55" s="284"/>
      <c r="M55" s="284"/>
      <c r="N55" s="284"/>
    </row>
    <row r="56" spans="1:14" ht="12.75" customHeight="1">
      <c r="A56" s="387" t="s">
        <v>203</v>
      </c>
      <c r="B56" s="350" t="s">
        <v>204</v>
      </c>
      <c r="C56" s="350"/>
      <c r="D56" s="345"/>
      <c r="E56" s="345"/>
      <c r="F56" s="345"/>
      <c r="G56" s="345"/>
      <c r="H56" s="345"/>
      <c r="I56" s="345"/>
      <c r="J56" s="284"/>
      <c r="K56" s="284"/>
      <c r="L56" s="284"/>
      <c r="M56" s="284"/>
      <c r="N56" s="284"/>
    </row>
    <row r="57" spans="1:14">
      <c r="A57" s="363" t="s">
        <v>205</v>
      </c>
      <c r="B57" s="364"/>
      <c r="C57" s="364"/>
      <c r="D57" s="364"/>
      <c r="E57" s="364"/>
      <c r="F57" s="364"/>
      <c r="G57" s="364"/>
      <c r="H57" s="365"/>
      <c r="I57" s="365"/>
      <c r="J57" s="284"/>
      <c r="K57" s="284"/>
      <c r="L57" s="284"/>
      <c r="M57" s="284"/>
      <c r="N57" s="284"/>
    </row>
    <row r="58" spans="1:14">
      <c r="A58" s="284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</row>
    <row r="59" spans="1:14">
      <c r="A59" s="284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</row>
    <row r="60" spans="1:14">
      <c r="A60" s="284"/>
      <c r="B60" s="284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/>
  </sheetViews>
  <sheetFormatPr defaultRowHeight="12.75"/>
  <cols>
    <col min="1" max="1" width="49.85546875" style="4" customWidth="1"/>
    <col min="2" max="7" width="12.7109375" style="4" customWidth="1"/>
    <col min="8" max="8" width="13.85546875" style="4" customWidth="1"/>
    <col min="9" max="9" width="13.7109375" style="4" customWidth="1"/>
    <col min="10" max="16384" width="9.140625" style="4"/>
  </cols>
  <sheetData>
    <row r="1" spans="1:15" ht="14.25">
      <c r="A1" s="2" t="s">
        <v>206</v>
      </c>
      <c r="B1" s="3" t="s">
        <v>207</v>
      </c>
      <c r="C1" s="3"/>
      <c r="D1" s="3"/>
      <c r="E1" s="3"/>
      <c r="F1" s="3"/>
      <c r="G1" s="3"/>
      <c r="H1" s="17"/>
      <c r="I1" s="17"/>
      <c r="J1" s="17"/>
      <c r="K1" s="17"/>
      <c r="L1" s="17"/>
      <c r="M1" s="17"/>
      <c r="N1" s="17"/>
      <c r="O1" s="17"/>
    </row>
    <row r="2" spans="1:15" s="1" customFormat="1">
      <c r="A2" s="3"/>
      <c r="B2" s="3"/>
      <c r="C2" s="3"/>
      <c r="D2" s="3"/>
      <c r="E2" s="3"/>
      <c r="F2" s="3"/>
      <c r="G2" s="3"/>
      <c r="H2" s="3"/>
      <c r="I2" s="3"/>
      <c r="L2" s="17"/>
    </row>
    <row r="3" spans="1:15" s="5" customFormat="1" ht="38.25">
      <c r="B3" s="199" t="s">
        <v>31</v>
      </c>
      <c r="C3" s="198" t="s">
        <v>208</v>
      </c>
      <c r="D3" s="198" t="s">
        <v>197</v>
      </c>
      <c r="E3" s="198" t="s">
        <v>196</v>
      </c>
      <c r="F3" s="198" t="s">
        <v>198</v>
      </c>
      <c r="G3" s="198" t="s">
        <v>209</v>
      </c>
      <c r="H3" s="198" t="s">
        <v>190</v>
      </c>
      <c r="I3" s="200" t="s">
        <v>193</v>
      </c>
      <c r="J3" s="274"/>
      <c r="K3" s="274"/>
      <c r="L3" s="274"/>
    </row>
    <row r="4" spans="1:15" ht="12.75" customHeight="1">
      <c r="B4" s="408" t="s">
        <v>4</v>
      </c>
      <c r="C4" s="409"/>
      <c r="D4" s="409"/>
      <c r="E4" s="409"/>
      <c r="F4" s="409"/>
      <c r="G4" s="409"/>
      <c r="H4" s="409"/>
      <c r="I4" s="410"/>
      <c r="J4" s="17"/>
      <c r="K4" s="17"/>
      <c r="L4" s="17"/>
    </row>
    <row r="5" spans="1:15">
      <c r="A5" s="4" t="s">
        <v>31</v>
      </c>
      <c r="B5" s="178">
        <v>12932.3</v>
      </c>
      <c r="C5" s="29">
        <v>6137.8</v>
      </c>
      <c r="D5" s="29">
        <v>2817.2</v>
      </c>
      <c r="E5" s="29">
        <v>563.1</v>
      </c>
      <c r="F5" s="29">
        <v>354.3</v>
      </c>
      <c r="G5" s="29">
        <v>2288.5</v>
      </c>
      <c r="H5" s="29">
        <v>707.2</v>
      </c>
      <c r="I5" s="58">
        <v>64.099999999999994</v>
      </c>
      <c r="J5" s="17"/>
      <c r="K5" s="17"/>
      <c r="L5" s="17"/>
    </row>
    <row r="6" spans="1:15">
      <c r="B6" s="6"/>
      <c r="C6" s="9"/>
      <c r="D6" s="9"/>
      <c r="E6" s="9"/>
      <c r="F6" s="9"/>
      <c r="G6" s="9"/>
      <c r="H6" s="9"/>
      <c r="I6" s="10"/>
      <c r="J6" s="17"/>
      <c r="K6" s="17"/>
      <c r="L6" s="17"/>
    </row>
    <row r="7" spans="1:15">
      <c r="A7" s="86" t="s">
        <v>210</v>
      </c>
      <c r="B7" s="11">
        <v>6527</v>
      </c>
      <c r="C7" s="12">
        <v>3452.8</v>
      </c>
      <c r="D7" s="12">
        <v>1692.6</v>
      </c>
      <c r="E7" s="12">
        <v>171.2</v>
      </c>
      <c r="F7" s="12">
        <v>123.3</v>
      </c>
      <c r="G7" s="12">
        <v>777.2</v>
      </c>
      <c r="H7" s="12">
        <v>284.39999999999998</v>
      </c>
      <c r="I7" s="13">
        <v>25.5</v>
      </c>
    </row>
    <row r="8" spans="1:15">
      <c r="A8" s="87" t="s">
        <v>211</v>
      </c>
      <c r="B8" s="11">
        <v>4950</v>
      </c>
      <c r="C8" s="14">
        <v>2333.6</v>
      </c>
      <c r="D8" s="14">
        <v>1502.6</v>
      </c>
      <c r="E8" s="14">
        <v>136.69999999999999</v>
      </c>
      <c r="F8" s="14">
        <v>101.8</v>
      </c>
      <c r="G8" s="14">
        <v>611.9</v>
      </c>
      <c r="H8" s="14">
        <v>242.9</v>
      </c>
      <c r="I8" s="15">
        <v>20.5</v>
      </c>
    </row>
    <row r="9" spans="1:15">
      <c r="A9" s="86" t="s">
        <v>212</v>
      </c>
      <c r="B9" s="11">
        <v>389.7</v>
      </c>
      <c r="C9" s="14">
        <v>14.4</v>
      </c>
      <c r="D9" s="14">
        <v>26.6</v>
      </c>
      <c r="E9" s="14">
        <v>25.8</v>
      </c>
      <c r="F9" s="14">
        <v>9.6999999999999993</v>
      </c>
      <c r="G9" s="14">
        <v>282.10000000000002</v>
      </c>
      <c r="H9" s="14">
        <v>25.8</v>
      </c>
      <c r="I9" s="15">
        <v>5.4</v>
      </c>
    </row>
    <row r="10" spans="1:15">
      <c r="A10" s="86" t="s">
        <v>213</v>
      </c>
      <c r="B10" s="11">
        <v>2440</v>
      </c>
      <c r="C10" s="14">
        <v>1450.8</v>
      </c>
      <c r="D10" s="14">
        <v>686.4</v>
      </c>
      <c r="E10" s="14">
        <v>50.3</v>
      </c>
      <c r="F10" s="14">
        <v>44.1</v>
      </c>
      <c r="G10" s="14">
        <v>78.900000000000006</v>
      </c>
      <c r="H10" s="14">
        <v>124</v>
      </c>
      <c r="I10" s="15">
        <v>5.6</v>
      </c>
    </row>
    <row r="11" spans="1:15">
      <c r="A11" s="86" t="s">
        <v>214</v>
      </c>
      <c r="B11" s="11">
        <v>2076.8000000000002</v>
      </c>
      <c r="C11" s="14">
        <v>865.1</v>
      </c>
      <c r="D11" s="14">
        <v>771.1</v>
      </c>
      <c r="E11" s="14">
        <v>56.1</v>
      </c>
      <c r="F11" s="14">
        <v>44.8</v>
      </c>
      <c r="G11" s="14">
        <v>244.2</v>
      </c>
      <c r="H11" s="14">
        <v>86.1</v>
      </c>
      <c r="I11" s="15">
        <v>9.3000000000000007</v>
      </c>
    </row>
    <row r="12" spans="1:15">
      <c r="A12" s="86" t="s">
        <v>215</v>
      </c>
      <c r="B12" s="11">
        <v>43.5</v>
      </c>
      <c r="C12" s="14">
        <v>3.4</v>
      </c>
      <c r="D12" s="14">
        <v>18.5</v>
      </c>
      <c r="E12" s="14">
        <v>4.4000000000000004</v>
      </c>
      <c r="F12" s="14">
        <v>3.3</v>
      </c>
      <c r="G12" s="14">
        <v>6.8</v>
      </c>
      <c r="H12" s="14">
        <v>6.9</v>
      </c>
      <c r="I12" s="15">
        <v>0.2</v>
      </c>
    </row>
    <row r="13" spans="1:15">
      <c r="A13" s="86" t="s">
        <v>216</v>
      </c>
      <c r="B13" s="11">
        <v>985.1</v>
      </c>
      <c r="C13" s="12">
        <v>845.4</v>
      </c>
      <c r="D13" s="12">
        <v>105.5</v>
      </c>
      <c r="E13" s="12">
        <v>5.0999999999999996</v>
      </c>
      <c r="F13" s="12">
        <v>3.3</v>
      </c>
      <c r="G13" s="12">
        <v>15.4</v>
      </c>
      <c r="H13" s="12">
        <v>6.7</v>
      </c>
      <c r="I13" s="13">
        <v>3.7</v>
      </c>
    </row>
    <row r="14" spans="1:15">
      <c r="A14" s="86" t="s">
        <v>217</v>
      </c>
      <c r="B14" s="11">
        <v>179.9</v>
      </c>
      <c r="C14" s="14">
        <v>47.4</v>
      </c>
      <c r="D14" s="14">
        <v>57.2</v>
      </c>
      <c r="E14" s="14">
        <v>11.3</v>
      </c>
      <c r="F14" s="14">
        <v>7.7</v>
      </c>
      <c r="G14" s="14">
        <v>43.3</v>
      </c>
      <c r="H14" s="14">
        <v>12.8</v>
      </c>
      <c r="I14" s="15">
        <v>0.3</v>
      </c>
    </row>
    <row r="15" spans="1:15">
      <c r="A15" s="86" t="s">
        <v>218</v>
      </c>
      <c r="B15" s="11">
        <v>81.099999999999994</v>
      </c>
      <c r="C15" s="14">
        <v>10.1</v>
      </c>
      <c r="D15" s="14">
        <v>18.5</v>
      </c>
      <c r="E15" s="14">
        <v>9.3000000000000007</v>
      </c>
      <c r="F15" s="14">
        <v>6.7</v>
      </c>
      <c r="G15" s="14">
        <v>22.4</v>
      </c>
      <c r="H15" s="14">
        <v>14</v>
      </c>
      <c r="I15" s="15">
        <v>0.1</v>
      </c>
    </row>
    <row r="16" spans="1:15">
      <c r="A16" s="86" t="s">
        <v>219</v>
      </c>
      <c r="B16" s="11">
        <v>283.89999999999998</v>
      </c>
      <c r="C16" s="14">
        <v>215.4</v>
      </c>
      <c r="D16" s="14">
        <v>4.3</v>
      </c>
      <c r="E16" s="14">
        <v>2.5</v>
      </c>
      <c r="F16" s="14">
        <v>0.8</v>
      </c>
      <c r="G16" s="14">
        <v>56</v>
      </c>
      <c r="H16" s="14">
        <v>4</v>
      </c>
      <c r="I16" s="15">
        <v>0.9</v>
      </c>
    </row>
    <row r="17" spans="1:9">
      <c r="A17" s="86" t="s">
        <v>220</v>
      </c>
      <c r="B17" s="11">
        <v>47</v>
      </c>
      <c r="C17" s="14">
        <v>0.8</v>
      </c>
      <c r="D17" s="14">
        <v>4.5999999999999996</v>
      </c>
      <c r="E17" s="14">
        <v>6.3</v>
      </c>
      <c r="F17" s="14">
        <v>3</v>
      </c>
      <c r="G17" s="14">
        <v>28.3</v>
      </c>
      <c r="H17" s="14">
        <v>4</v>
      </c>
      <c r="I17" s="15">
        <v>0</v>
      </c>
    </row>
    <row r="18" spans="1:9">
      <c r="A18" s="24" t="s">
        <v>221</v>
      </c>
      <c r="B18" s="11">
        <v>40.299999999999997</v>
      </c>
      <c r="C18" s="14">
        <v>0.8</v>
      </c>
      <c r="D18" s="14">
        <v>3.5</v>
      </c>
      <c r="E18" s="14">
        <v>5.7</v>
      </c>
      <c r="F18" s="14">
        <v>2.6</v>
      </c>
      <c r="G18" s="14">
        <v>24.2</v>
      </c>
      <c r="H18" s="14">
        <v>3.5</v>
      </c>
      <c r="I18" s="15">
        <v>0</v>
      </c>
    </row>
    <row r="19" spans="1:9">
      <c r="A19" s="24" t="s">
        <v>222</v>
      </c>
      <c r="B19" s="11">
        <v>6.8</v>
      </c>
      <c r="C19" s="14">
        <v>0</v>
      </c>
      <c r="D19" s="14">
        <v>1.1000000000000001</v>
      </c>
      <c r="E19" s="14">
        <v>0.6</v>
      </c>
      <c r="F19" s="14">
        <v>0.4</v>
      </c>
      <c r="G19" s="14">
        <v>4.0999999999999996</v>
      </c>
      <c r="H19" s="14">
        <v>0.5</v>
      </c>
      <c r="I19" s="15">
        <v>0</v>
      </c>
    </row>
    <row r="20" spans="1:9">
      <c r="A20" s="86"/>
      <c r="B20" s="11"/>
      <c r="C20" s="14"/>
      <c r="D20" s="14"/>
      <c r="E20" s="14"/>
      <c r="F20" s="14"/>
      <c r="G20" s="14"/>
      <c r="H20" s="14"/>
      <c r="I20" s="15"/>
    </row>
    <row r="21" spans="1:9">
      <c r="A21" s="87" t="s">
        <v>223</v>
      </c>
      <c r="B21" s="11">
        <v>2006.4</v>
      </c>
      <c r="C21" s="14">
        <v>1368.5</v>
      </c>
      <c r="D21" s="14">
        <v>337.8</v>
      </c>
      <c r="E21" s="14">
        <v>43.4</v>
      </c>
      <c r="F21" s="14">
        <v>29.8</v>
      </c>
      <c r="G21" s="14">
        <v>142.4</v>
      </c>
      <c r="H21" s="14">
        <v>72.5</v>
      </c>
      <c r="I21" s="15">
        <v>12</v>
      </c>
    </row>
    <row r="22" spans="1:9">
      <c r="A22" s="87" t="s">
        <v>224</v>
      </c>
      <c r="B22" s="11">
        <v>1105.2</v>
      </c>
      <c r="C22" s="14">
        <v>763.4</v>
      </c>
      <c r="D22" s="14">
        <v>280.7</v>
      </c>
      <c r="E22" s="14">
        <v>12.7</v>
      </c>
      <c r="F22" s="14">
        <v>10.1</v>
      </c>
      <c r="G22" s="14">
        <v>6.7</v>
      </c>
      <c r="H22" s="14">
        <v>25.3</v>
      </c>
      <c r="I22" s="15">
        <v>6.2</v>
      </c>
    </row>
    <row r="23" spans="1:9">
      <c r="A23" s="87" t="s">
        <v>225</v>
      </c>
      <c r="B23" s="11">
        <v>721.1</v>
      </c>
      <c r="C23" s="12">
        <v>600.6</v>
      </c>
      <c r="D23" s="12">
        <v>32.1</v>
      </c>
      <c r="E23" s="12">
        <v>18.899999999999999</v>
      </c>
      <c r="F23" s="12">
        <v>11.5</v>
      </c>
      <c r="G23" s="12">
        <v>23.9</v>
      </c>
      <c r="H23" s="12">
        <v>28.5</v>
      </c>
      <c r="I23" s="13">
        <v>5.6</v>
      </c>
    </row>
    <row r="24" spans="1:9">
      <c r="A24" s="87" t="s">
        <v>226</v>
      </c>
      <c r="B24" s="11">
        <v>606.79999999999995</v>
      </c>
      <c r="C24" s="14">
        <v>595.79999999999995</v>
      </c>
      <c r="D24" s="14">
        <v>6</v>
      </c>
      <c r="E24" s="14">
        <v>0</v>
      </c>
      <c r="F24" s="14">
        <v>0</v>
      </c>
      <c r="G24" s="14">
        <v>0</v>
      </c>
      <c r="H24" s="14">
        <v>0</v>
      </c>
      <c r="I24" s="15">
        <v>5</v>
      </c>
    </row>
    <row r="25" spans="1:9">
      <c r="A25" s="87" t="s">
        <v>227</v>
      </c>
      <c r="B25" s="11">
        <v>1.9</v>
      </c>
      <c r="C25" s="14">
        <v>0.2</v>
      </c>
      <c r="D25" s="14">
        <v>1.2</v>
      </c>
      <c r="E25" s="14">
        <v>0.2</v>
      </c>
      <c r="F25" s="14">
        <v>0.1</v>
      </c>
      <c r="G25" s="14">
        <v>0.1</v>
      </c>
      <c r="H25" s="14">
        <v>0.2</v>
      </c>
      <c r="I25" s="15">
        <v>0</v>
      </c>
    </row>
    <row r="26" spans="1:9">
      <c r="A26" s="87" t="s">
        <v>228</v>
      </c>
      <c r="B26" s="11">
        <v>112.3</v>
      </c>
      <c r="C26" s="14">
        <v>4.5999999999999996</v>
      </c>
      <c r="D26" s="14">
        <v>25</v>
      </c>
      <c r="E26" s="14">
        <v>18.7</v>
      </c>
      <c r="F26" s="14">
        <v>11.4</v>
      </c>
      <c r="G26" s="14">
        <v>23.8</v>
      </c>
      <c r="H26" s="14">
        <v>28.3</v>
      </c>
      <c r="I26" s="15">
        <v>0.6</v>
      </c>
    </row>
    <row r="27" spans="1:9">
      <c r="A27" s="87" t="s">
        <v>229</v>
      </c>
      <c r="B27" s="11">
        <v>124.8</v>
      </c>
      <c r="C27" s="14">
        <v>2.5</v>
      </c>
      <c r="D27" s="14">
        <v>13.4</v>
      </c>
      <c r="E27" s="14">
        <v>4.7</v>
      </c>
      <c r="F27" s="14">
        <v>1.4</v>
      </c>
      <c r="G27" s="14">
        <v>97.7</v>
      </c>
      <c r="H27" s="14">
        <v>4.9000000000000004</v>
      </c>
      <c r="I27" s="15">
        <v>0.1</v>
      </c>
    </row>
    <row r="28" spans="1:9">
      <c r="A28" s="87" t="s">
        <v>230</v>
      </c>
      <c r="B28" s="11">
        <v>55.3</v>
      </c>
      <c r="C28" s="12">
        <v>2</v>
      </c>
      <c r="D28" s="12">
        <v>11.5</v>
      </c>
      <c r="E28" s="12">
        <v>7</v>
      </c>
      <c r="F28" s="12">
        <v>6.8</v>
      </c>
      <c r="G28" s="12">
        <v>14.1</v>
      </c>
      <c r="H28" s="12">
        <v>13.7</v>
      </c>
      <c r="I28" s="13">
        <v>0.1</v>
      </c>
    </row>
    <row r="29" spans="1:9">
      <c r="A29" s="87" t="s">
        <v>231</v>
      </c>
      <c r="B29" s="11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>
        <v>0</v>
      </c>
    </row>
    <row r="30" spans="1:9">
      <c r="A30" s="87" t="s">
        <v>232</v>
      </c>
      <c r="B30" s="11">
        <v>55.3</v>
      </c>
      <c r="C30" s="14">
        <v>2</v>
      </c>
      <c r="D30" s="14">
        <v>11.5</v>
      </c>
      <c r="E30" s="14">
        <v>7</v>
      </c>
      <c r="F30" s="14">
        <v>6.8</v>
      </c>
      <c r="G30" s="14">
        <v>14.1</v>
      </c>
      <c r="H30" s="14">
        <v>13.7</v>
      </c>
      <c r="I30" s="15">
        <v>0.1</v>
      </c>
    </row>
    <row r="31" spans="1:9">
      <c r="A31" s="17"/>
      <c r="B31" s="11"/>
      <c r="C31" s="14"/>
      <c r="D31" s="14"/>
      <c r="E31" s="14"/>
      <c r="F31" s="14"/>
      <c r="G31" s="14"/>
      <c r="H31" s="14"/>
      <c r="I31" s="15"/>
    </row>
    <row r="32" spans="1:9">
      <c r="A32" s="87" t="s">
        <v>233</v>
      </c>
      <c r="B32" s="11">
        <v>1964.6</v>
      </c>
      <c r="C32" s="14">
        <v>281.60000000000002</v>
      </c>
      <c r="D32" s="14">
        <v>251.5</v>
      </c>
      <c r="E32" s="14">
        <v>112.2</v>
      </c>
      <c r="F32" s="14">
        <v>63.6</v>
      </c>
      <c r="G32" s="14">
        <v>1051</v>
      </c>
      <c r="H32" s="14">
        <v>182.7</v>
      </c>
      <c r="I32" s="15">
        <v>22</v>
      </c>
    </row>
    <row r="33" spans="1:9">
      <c r="A33" s="87" t="s">
        <v>234</v>
      </c>
      <c r="B33" s="11">
        <v>557.29999999999995</v>
      </c>
      <c r="C33" s="14">
        <v>65</v>
      </c>
      <c r="D33" s="14">
        <v>131.9</v>
      </c>
      <c r="E33" s="14">
        <v>53.4</v>
      </c>
      <c r="F33" s="14">
        <v>37.5</v>
      </c>
      <c r="G33" s="14">
        <v>153.5</v>
      </c>
      <c r="H33" s="14">
        <v>103.7</v>
      </c>
      <c r="I33" s="15">
        <v>12.4</v>
      </c>
    </row>
    <row r="34" spans="1:9">
      <c r="A34" s="87" t="s">
        <v>235</v>
      </c>
      <c r="B34" s="11">
        <v>410.8</v>
      </c>
      <c r="C34" s="12">
        <v>201</v>
      </c>
      <c r="D34" s="12">
        <v>84.8</v>
      </c>
      <c r="E34" s="12">
        <v>20.399999999999999</v>
      </c>
      <c r="F34" s="12">
        <v>14.6</v>
      </c>
      <c r="G34" s="12">
        <v>42.8</v>
      </c>
      <c r="H34" s="12">
        <v>43.9</v>
      </c>
      <c r="I34" s="13">
        <v>3.3</v>
      </c>
    </row>
    <row r="35" spans="1:9">
      <c r="A35" s="87" t="s">
        <v>236</v>
      </c>
      <c r="B35" s="11">
        <v>252.3</v>
      </c>
      <c r="C35" s="14">
        <v>7.2</v>
      </c>
      <c r="D35" s="14">
        <v>20.399999999999999</v>
      </c>
      <c r="E35" s="14">
        <v>16.600000000000001</v>
      </c>
      <c r="F35" s="14">
        <v>5.0999999999999996</v>
      </c>
      <c r="G35" s="14">
        <v>183.2</v>
      </c>
      <c r="H35" s="14">
        <v>16.5</v>
      </c>
      <c r="I35" s="15">
        <v>3.3</v>
      </c>
    </row>
    <row r="36" spans="1:9">
      <c r="A36" s="87" t="s">
        <v>237</v>
      </c>
      <c r="B36" s="11">
        <v>21.7</v>
      </c>
      <c r="C36" s="14">
        <v>1.6</v>
      </c>
      <c r="D36" s="14">
        <v>4.5999999999999996</v>
      </c>
      <c r="E36" s="14">
        <v>2.4</v>
      </c>
      <c r="F36" s="14">
        <v>0.8</v>
      </c>
      <c r="G36" s="14">
        <v>9.9</v>
      </c>
      <c r="H36" s="14">
        <v>2</v>
      </c>
      <c r="I36" s="15">
        <v>0.5</v>
      </c>
    </row>
    <row r="37" spans="1:9">
      <c r="A37" s="87" t="s">
        <v>238</v>
      </c>
      <c r="B37" s="11">
        <v>95.2</v>
      </c>
      <c r="C37" s="12">
        <v>1.2</v>
      </c>
      <c r="D37" s="12">
        <v>3.3</v>
      </c>
      <c r="E37" s="12">
        <v>3.3</v>
      </c>
      <c r="F37" s="12">
        <v>0.8</v>
      </c>
      <c r="G37" s="12">
        <v>82.7</v>
      </c>
      <c r="H37" s="12">
        <v>3</v>
      </c>
      <c r="I37" s="13">
        <v>0.8</v>
      </c>
    </row>
    <row r="38" spans="1:9">
      <c r="A38" s="87" t="s">
        <v>239</v>
      </c>
      <c r="B38" s="11">
        <v>9.1</v>
      </c>
      <c r="C38" s="12">
        <v>1.4</v>
      </c>
      <c r="D38" s="12">
        <v>4</v>
      </c>
      <c r="E38" s="12">
        <v>1</v>
      </c>
      <c r="F38" s="12">
        <v>0.5</v>
      </c>
      <c r="G38" s="12">
        <v>0.1</v>
      </c>
      <c r="H38" s="12">
        <v>2.1</v>
      </c>
      <c r="I38" s="13">
        <v>0</v>
      </c>
    </row>
    <row r="39" spans="1:9">
      <c r="A39" s="87" t="s">
        <v>240</v>
      </c>
      <c r="B39" s="11">
        <v>5.4</v>
      </c>
      <c r="C39" s="12">
        <v>0.8</v>
      </c>
      <c r="D39" s="12">
        <v>2.2000000000000002</v>
      </c>
      <c r="E39" s="12">
        <v>0.9</v>
      </c>
      <c r="F39" s="12">
        <v>0.3</v>
      </c>
      <c r="G39" s="12">
        <v>0.7</v>
      </c>
      <c r="H39" s="12">
        <v>0.4</v>
      </c>
      <c r="I39" s="13">
        <v>0</v>
      </c>
    </row>
    <row r="40" spans="1:9">
      <c r="A40" s="87" t="s">
        <v>241</v>
      </c>
      <c r="B40" s="11">
        <v>22</v>
      </c>
      <c r="C40" s="12">
        <v>0.5</v>
      </c>
      <c r="D40" s="12">
        <v>1.5</v>
      </c>
      <c r="E40" s="12">
        <v>2.6</v>
      </c>
      <c r="F40" s="12">
        <v>0.7</v>
      </c>
      <c r="G40" s="12">
        <v>13</v>
      </c>
      <c r="H40" s="12">
        <v>3.6</v>
      </c>
      <c r="I40" s="13">
        <v>0</v>
      </c>
    </row>
    <row r="41" spans="1:9">
      <c r="A41" s="87" t="s">
        <v>242</v>
      </c>
      <c r="B41" s="11">
        <v>13.8</v>
      </c>
      <c r="C41" s="14">
        <v>0.5</v>
      </c>
      <c r="D41" s="14">
        <v>1.4</v>
      </c>
      <c r="E41" s="14">
        <v>0.7</v>
      </c>
      <c r="F41" s="14">
        <v>0.2</v>
      </c>
      <c r="G41" s="14">
        <v>10.199999999999999</v>
      </c>
      <c r="H41" s="14">
        <v>0.5</v>
      </c>
      <c r="I41" s="15">
        <v>0.3</v>
      </c>
    </row>
    <row r="42" spans="1:9">
      <c r="A42" s="87" t="s">
        <v>243</v>
      </c>
      <c r="B42" s="11">
        <v>85.1</v>
      </c>
      <c r="C42" s="14">
        <v>1.2</v>
      </c>
      <c r="D42" s="14">
        <v>3.3</v>
      </c>
      <c r="E42" s="14">
        <v>5.8</v>
      </c>
      <c r="F42" s="14">
        <v>1.7</v>
      </c>
      <c r="G42" s="14">
        <v>66.599999999999994</v>
      </c>
      <c r="H42" s="14">
        <v>5</v>
      </c>
      <c r="I42" s="15">
        <v>1.6</v>
      </c>
    </row>
    <row r="43" spans="1:9">
      <c r="A43" s="87" t="s">
        <v>244</v>
      </c>
      <c r="B43" s="11">
        <v>682.9</v>
      </c>
      <c r="C43" s="14">
        <v>4.2</v>
      </c>
      <c r="D43" s="14">
        <v>8.8000000000000007</v>
      </c>
      <c r="E43" s="14">
        <v>16.899999999999999</v>
      </c>
      <c r="F43" s="14">
        <v>4.5999999999999996</v>
      </c>
      <c r="G43" s="14">
        <v>631.20000000000005</v>
      </c>
      <c r="H43" s="14">
        <v>14.9</v>
      </c>
      <c r="I43" s="15">
        <v>2.2999999999999998</v>
      </c>
    </row>
    <row r="44" spans="1:9">
      <c r="A44" s="87" t="s">
        <v>245</v>
      </c>
      <c r="B44" s="11">
        <v>209.6</v>
      </c>
      <c r="C44" s="14">
        <v>0.1</v>
      </c>
      <c r="D44" s="14">
        <v>0.3</v>
      </c>
      <c r="E44" s="14">
        <v>2</v>
      </c>
      <c r="F44" s="14">
        <v>0.6</v>
      </c>
      <c r="G44" s="14">
        <v>204.8</v>
      </c>
      <c r="H44" s="14">
        <v>1.4</v>
      </c>
      <c r="I44" s="15">
        <v>0.4</v>
      </c>
    </row>
    <row r="45" spans="1:9">
      <c r="A45" s="87" t="s">
        <v>246</v>
      </c>
      <c r="B45" s="11">
        <v>473.2</v>
      </c>
      <c r="C45" s="14">
        <v>4.2</v>
      </c>
      <c r="D45" s="14">
        <v>8.5</v>
      </c>
      <c r="E45" s="14">
        <v>14.8</v>
      </c>
      <c r="F45" s="14">
        <v>4</v>
      </c>
      <c r="G45" s="14">
        <v>426.4</v>
      </c>
      <c r="H45" s="14">
        <v>13.4</v>
      </c>
      <c r="I45" s="15">
        <v>1.9</v>
      </c>
    </row>
    <row r="46" spans="1:9">
      <c r="A46" s="87" t="s">
        <v>247</v>
      </c>
      <c r="B46" s="11">
        <v>61.4</v>
      </c>
      <c r="C46" s="14">
        <v>4.3</v>
      </c>
      <c r="D46" s="14">
        <v>5.7</v>
      </c>
      <c r="E46" s="14">
        <v>4.8</v>
      </c>
      <c r="F46" s="14">
        <v>1.9</v>
      </c>
      <c r="G46" s="14">
        <v>40.200000000000003</v>
      </c>
      <c r="H46" s="14">
        <v>3.8</v>
      </c>
      <c r="I46" s="15">
        <v>0.8</v>
      </c>
    </row>
    <row r="47" spans="1:9">
      <c r="A47" s="87" t="s">
        <v>248</v>
      </c>
      <c r="B47" s="11">
        <v>23.4</v>
      </c>
      <c r="C47" s="14">
        <v>0.6</v>
      </c>
      <c r="D47" s="14">
        <v>1.1000000000000001</v>
      </c>
      <c r="E47" s="14">
        <v>1.8</v>
      </c>
      <c r="F47" s="14">
        <v>0.6</v>
      </c>
      <c r="G47" s="14">
        <v>16.899999999999999</v>
      </c>
      <c r="H47" s="14">
        <v>2</v>
      </c>
      <c r="I47" s="15">
        <v>0.3</v>
      </c>
    </row>
    <row r="48" spans="1:9">
      <c r="A48" s="87" t="s">
        <v>249</v>
      </c>
      <c r="B48" s="11">
        <v>32</v>
      </c>
      <c r="C48" s="14">
        <v>2.4</v>
      </c>
      <c r="D48" s="14">
        <v>1.8</v>
      </c>
      <c r="E48" s="14">
        <v>2.4</v>
      </c>
      <c r="F48" s="14">
        <v>0.9</v>
      </c>
      <c r="G48" s="14">
        <v>22.9</v>
      </c>
      <c r="H48" s="14">
        <v>1.3</v>
      </c>
      <c r="I48" s="15">
        <v>0.5</v>
      </c>
    </row>
    <row r="49" spans="1:12">
      <c r="A49" s="86" t="s">
        <v>250</v>
      </c>
      <c r="B49" s="11">
        <v>6</v>
      </c>
      <c r="C49" s="14">
        <v>1.3</v>
      </c>
      <c r="D49" s="14">
        <v>2.8</v>
      </c>
      <c r="E49" s="14">
        <v>0.7</v>
      </c>
      <c r="F49" s="14">
        <v>0.3</v>
      </c>
      <c r="G49" s="14">
        <v>0.4</v>
      </c>
      <c r="H49" s="14">
        <v>0.5</v>
      </c>
      <c r="I49" s="15">
        <v>0</v>
      </c>
    </row>
    <row r="50" spans="1:12">
      <c r="A50" s="88"/>
      <c r="B50" s="11"/>
      <c r="C50" s="14"/>
      <c r="D50" s="14"/>
      <c r="E50" s="14"/>
      <c r="F50" s="14"/>
      <c r="G50" s="14"/>
      <c r="H50" s="14"/>
      <c r="I50" s="15"/>
    </row>
    <row r="51" spans="1:12">
      <c r="A51" s="179" t="s">
        <v>251</v>
      </c>
      <c r="B51" s="11">
        <v>200.8</v>
      </c>
      <c r="C51" s="14">
        <v>134.69999999999999</v>
      </c>
      <c r="D51" s="14">
        <v>30.2</v>
      </c>
      <c r="E51" s="14">
        <v>8.5</v>
      </c>
      <c r="F51" s="14">
        <v>5.5</v>
      </c>
      <c r="G51" s="14">
        <v>7.4</v>
      </c>
      <c r="H51" s="14">
        <v>13.3</v>
      </c>
      <c r="I51" s="15">
        <v>1.1000000000000001</v>
      </c>
      <c r="K51" s="42"/>
    </row>
    <row r="52" spans="1:12">
      <c r="A52" s="88"/>
      <c r="B52" s="11"/>
      <c r="C52" s="14"/>
      <c r="D52" s="14"/>
      <c r="E52" s="14"/>
      <c r="F52" s="14"/>
      <c r="G52" s="14"/>
      <c r="H52" s="14"/>
      <c r="I52" s="15"/>
    </row>
    <row r="53" spans="1:12">
      <c r="A53" s="87" t="s">
        <v>252</v>
      </c>
      <c r="B53" s="11">
        <v>435.7</v>
      </c>
      <c r="C53" s="14">
        <v>42.3</v>
      </c>
      <c r="D53" s="14">
        <v>213.3</v>
      </c>
      <c r="E53" s="14">
        <v>36.9</v>
      </c>
      <c r="F53" s="14">
        <v>39.799999999999997</v>
      </c>
      <c r="G53" s="14">
        <v>24.9</v>
      </c>
      <c r="H53" s="14">
        <v>76.900000000000006</v>
      </c>
      <c r="I53" s="15">
        <v>1.5</v>
      </c>
      <c r="L53" s="42"/>
    </row>
    <row r="54" spans="1:12">
      <c r="A54" s="87" t="s">
        <v>253</v>
      </c>
      <c r="B54" s="11">
        <v>253.1</v>
      </c>
      <c r="C54" s="14">
        <v>41.5</v>
      </c>
      <c r="D54" s="14">
        <v>201.7</v>
      </c>
      <c r="E54" s="14">
        <v>3.2</v>
      </c>
      <c r="F54" s="14">
        <v>1.5</v>
      </c>
      <c r="G54" s="14">
        <v>0.8</v>
      </c>
      <c r="H54" s="14">
        <v>2.9</v>
      </c>
      <c r="I54" s="15">
        <v>1.5</v>
      </c>
    </row>
    <row r="55" spans="1:12">
      <c r="A55" s="87" t="s">
        <v>254</v>
      </c>
      <c r="B55" s="11">
        <v>96.1</v>
      </c>
      <c r="C55" s="14">
        <v>0.1</v>
      </c>
      <c r="D55" s="14">
        <v>1.7</v>
      </c>
      <c r="E55" s="14">
        <v>19.899999999999999</v>
      </c>
      <c r="F55" s="14">
        <v>21.7</v>
      </c>
      <c r="G55" s="14">
        <v>7.6</v>
      </c>
      <c r="H55" s="14">
        <v>45</v>
      </c>
      <c r="I55" s="15">
        <v>0</v>
      </c>
    </row>
    <row r="56" spans="1:12">
      <c r="A56" s="87" t="s">
        <v>255</v>
      </c>
      <c r="B56" s="11">
        <v>86.5</v>
      </c>
      <c r="C56" s="14">
        <v>0.7</v>
      </c>
      <c r="D56" s="14">
        <v>9.9</v>
      </c>
      <c r="E56" s="14">
        <v>13.8</v>
      </c>
      <c r="F56" s="14">
        <v>16.600000000000001</v>
      </c>
      <c r="G56" s="14">
        <v>16.399999999999999</v>
      </c>
      <c r="H56" s="14">
        <v>29</v>
      </c>
      <c r="I56" s="15">
        <v>0</v>
      </c>
    </row>
    <row r="57" spans="1:12">
      <c r="A57" s="87"/>
      <c r="B57" s="11"/>
      <c r="C57" s="14"/>
      <c r="D57" s="14"/>
      <c r="E57" s="14"/>
      <c r="F57" s="14"/>
      <c r="G57" s="14"/>
      <c r="H57" s="14"/>
      <c r="I57" s="15"/>
    </row>
    <row r="58" spans="1:12">
      <c r="A58" s="87" t="s">
        <v>256</v>
      </c>
      <c r="B58" s="11">
        <v>384</v>
      </c>
      <c r="C58" s="14">
        <v>17.600000000000001</v>
      </c>
      <c r="D58" s="14">
        <v>38.299999999999997</v>
      </c>
      <c r="E58" s="14">
        <v>36.6</v>
      </c>
      <c r="F58" s="14">
        <v>20.3</v>
      </c>
      <c r="G58" s="14">
        <v>225.8</v>
      </c>
      <c r="H58" s="14">
        <v>45.4</v>
      </c>
      <c r="I58" s="15">
        <v>0</v>
      </c>
    </row>
    <row r="59" spans="1:12">
      <c r="A59" s="87" t="s">
        <v>257</v>
      </c>
      <c r="B59" s="11">
        <v>298.5</v>
      </c>
      <c r="C59" s="14">
        <v>9</v>
      </c>
      <c r="D59" s="14">
        <v>19.600000000000001</v>
      </c>
      <c r="E59" s="14">
        <v>25.5</v>
      </c>
      <c r="F59" s="14">
        <v>13.4</v>
      </c>
      <c r="G59" s="14">
        <v>198.9</v>
      </c>
      <c r="H59" s="14">
        <v>32.1</v>
      </c>
      <c r="I59" s="15">
        <v>0</v>
      </c>
    </row>
    <row r="60" spans="1:12">
      <c r="A60" s="87" t="s">
        <v>258</v>
      </c>
      <c r="B60" s="11">
        <v>85.6</v>
      </c>
      <c r="C60" s="14">
        <v>8.6999999999999993</v>
      </c>
      <c r="D60" s="14">
        <v>18.7</v>
      </c>
      <c r="E60" s="14">
        <v>11.1</v>
      </c>
      <c r="F60" s="14">
        <v>6.9</v>
      </c>
      <c r="G60" s="14">
        <v>26.9</v>
      </c>
      <c r="H60" s="14">
        <v>13.2</v>
      </c>
      <c r="I60" s="15">
        <v>0</v>
      </c>
    </row>
    <row r="61" spans="1:12">
      <c r="A61" s="89"/>
      <c r="B61" s="11"/>
      <c r="C61" s="14"/>
      <c r="D61" s="14"/>
      <c r="E61" s="14"/>
      <c r="F61" s="14"/>
      <c r="G61" s="14"/>
      <c r="H61" s="14"/>
      <c r="I61" s="15"/>
    </row>
    <row r="62" spans="1:12">
      <c r="A62" s="87" t="s">
        <v>259</v>
      </c>
      <c r="B62" s="11">
        <v>54.4</v>
      </c>
      <c r="C62" s="14">
        <v>6.7</v>
      </c>
      <c r="D62" s="14">
        <v>14.7</v>
      </c>
      <c r="E62" s="14">
        <v>6.7</v>
      </c>
      <c r="F62" s="14">
        <v>2.9</v>
      </c>
      <c r="G62" s="14">
        <v>16.2</v>
      </c>
      <c r="H62" s="14">
        <v>7.3</v>
      </c>
      <c r="I62" s="15">
        <v>0</v>
      </c>
    </row>
    <row r="63" spans="1:12">
      <c r="A63" s="89"/>
      <c r="B63" s="11"/>
      <c r="C63" s="14"/>
      <c r="D63" s="14"/>
      <c r="E63" s="14"/>
      <c r="F63" s="14"/>
      <c r="G63" s="14"/>
      <c r="H63" s="14"/>
      <c r="I63" s="15"/>
    </row>
    <row r="64" spans="1:12">
      <c r="A64" s="380" t="s">
        <v>260</v>
      </c>
      <c r="B64" s="11">
        <v>912.4</v>
      </c>
      <c r="C64" s="14">
        <v>805.3</v>
      </c>
      <c r="D64" s="14">
        <v>64.400000000000006</v>
      </c>
      <c r="E64" s="14">
        <v>14</v>
      </c>
      <c r="F64" s="14">
        <v>7.9</v>
      </c>
      <c r="G64" s="14">
        <v>6.6</v>
      </c>
      <c r="H64" s="14">
        <v>12.3</v>
      </c>
      <c r="I64" s="15">
        <v>1.9</v>
      </c>
    </row>
    <row r="65" spans="1:9">
      <c r="A65" s="87" t="s">
        <v>261</v>
      </c>
      <c r="B65" s="11">
        <v>69</v>
      </c>
      <c r="C65" s="14">
        <v>0</v>
      </c>
      <c r="D65" s="14">
        <v>45.9</v>
      </c>
      <c r="E65" s="14">
        <v>8.8000000000000007</v>
      </c>
      <c r="F65" s="14">
        <v>3.7</v>
      </c>
      <c r="G65" s="14">
        <v>3.8</v>
      </c>
      <c r="H65" s="14">
        <v>6.8</v>
      </c>
      <c r="I65" s="15">
        <v>0</v>
      </c>
    </row>
    <row r="66" spans="1:9">
      <c r="A66" s="174" t="s">
        <v>262</v>
      </c>
      <c r="B66" s="11">
        <v>0.5</v>
      </c>
      <c r="C66" s="14">
        <v>0</v>
      </c>
      <c r="D66" s="14">
        <v>0.1</v>
      </c>
      <c r="E66" s="14">
        <v>0.1</v>
      </c>
      <c r="F66" s="14">
        <v>0.1</v>
      </c>
      <c r="G66" s="14">
        <v>0</v>
      </c>
      <c r="H66" s="14">
        <v>0.1</v>
      </c>
      <c r="I66" s="15">
        <v>0</v>
      </c>
    </row>
    <row r="67" spans="1:9">
      <c r="A67" s="87" t="s">
        <v>263</v>
      </c>
      <c r="B67" s="11">
        <v>842.9</v>
      </c>
      <c r="C67" s="14">
        <v>805.2</v>
      </c>
      <c r="D67" s="14">
        <v>18.399999999999999</v>
      </c>
      <c r="E67" s="14">
        <v>5.0999999999999996</v>
      </c>
      <c r="F67" s="14">
        <v>4.2</v>
      </c>
      <c r="G67" s="14">
        <v>2.8</v>
      </c>
      <c r="H67" s="14">
        <v>5.3</v>
      </c>
      <c r="I67" s="15">
        <v>1.9</v>
      </c>
    </row>
    <row r="68" spans="1:9">
      <c r="A68" s="89"/>
      <c r="B68" s="11"/>
      <c r="C68" s="14"/>
      <c r="D68" s="14"/>
      <c r="E68" s="14"/>
      <c r="F68" s="14"/>
      <c r="G68" s="14"/>
      <c r="H68" s="14"/>
      <c r="I68" s="15"/>
    </row>
    <row r="69" spans="1:9">
      <c r="A69" s="90" t="s">
        <v>264</v>
      </c>
      <c r="B69" s="11">
        <v>446.9</v>
      </c>
      <c r="C69" s="14">
        <v>28.2</v>
      </c>
      <c r="D69" s="14">
        <v>174.4</v>
      </c>
      <c r="E69" s="14">
        <v>133.6</v>
      </c>
      <c r="F69" s="14">
        <v>61.1</v>
      </c>
      <c r="G69" s="14">
        <v>37.1</v>
      </c>
      <c r="H69" s="14">
        <v>12.5</v>
      </c>
      <c r="I69" s="15">
        <v>0</v>
      </c>
    </row>
    <row r="70" spans="1:9">
      <c r="A70" s="24" t="s">
        <v>265</v>
      </c>
      <c r="B70" s="11">
        <v>146.4</v>
      </c>
      <c r="C70" s="14">
        <v>0</v>
      </c>
      <c r="D70" s="14">
        <v>9.1999999999999993</v>
      </c>
      <c r="E70" s="14">
        <v>92.3</v>
      </c>
      <c r="F70" s="14">
        <v>35.1</v>
      </c>
      <c r="G70" s="14">
        <v>9.8000000000000007</v>
      </c>
      <c r="H70" s="14">
        <v>0</v>
      </c>
      <c r="I70" s="15">
        <v>0</v>
      </c>
    </row>
    <row r="71" spans="1:9">
      <c r="A71" s="90" t="s">
        <v>266</v>
      </c>
      <c r="B71" s="11">
        <v>300.5</v>
      </c>
      <c r="C71" s="14">
        <v>28.2</v>
      </c>
      <c r="D71" s="14">
        <v>165.2</v>
      </c>
      <c r="E71" s="14">
        <v>41.3</v>
      </c>
      <c r="F71" s="14">
        <v>26</v>
      </c>
      <c r="G71" s="14">
        <v>27.3</v>
      </c>
      <c r="H71" s="14">
        <v>12.5</v>
      </c>
      <c r="I71" s="15">
        <v>0</v>
      </c>
    </row>
    <row r="72" spans="1:9">
      <c r="A72" s="90"/>
      <c r="B72" s="11"/>
      <c r="C72" s="14"/>
      <c r="D72" s="14"/>
      <c r="E72" s="14"/>
      <c r="F72" s="14"/>
      <c r="G72" s="14"/>
      <c r="H72" s="14"/>
      <c r="I72" s="15"/>
    </row>
    <row r="73" spans="1:9">
      <c r="A73" s="90"/>
      <c r="B73" s="420" t="s">
        <v>101</v>
      </c>
      <c r="C73" s="421"/>
      <c r="D73" s="421"/>
      <c r="E73" s="421"/>
      <c r="F73" s="421"/>
      <c r="G73" s="421"/>
      <c r="H73" s="421"/>
      <c r="I73" s="422"/>
    </row>
    <row r="74" spans="1:9">
      <c r="A74" s="90" t="s">
        <v>31</v>
      </c>
      <c r="B74" s="176">
        <v>100</v>
      </c>
      <c r="C74" s="177">
        <v>100</v>
      </c>
      <c r="D74" s="177">
        <v>100</v>
      </c>
      <c r="E74" s="177">
        <v>100</v>
      </c>
      <c r="F74" s="177">
        <v>100</v>
      </c>
      <c r="G74" s="177">
        <v>100</v>
      </c>
      <c r="H74" s="177">
        <v>100</v>
      </c>
      <c r="I74" s="175">
        <v>100</v>
      </c>
    </row>
    <row r="75" spans="1:9">
      <c r="A75" s="90"/>
      <c r="B75" s="201"/>
      <c r="C75" s="77"/>
      <c r="D75" s="77"/>
      <c r="E75" s="77"/>
      <c r="F75" s="77"/>
      <c r="G75" s="77"/>
      <c r="H75" s="77"/>
      <c r="I75" s="202"/>
    </row>
    <row r="76" spans="1:9">
      <c r="A76" s="86" t="s">
        <v>210</v>
      </c>
      <c r="B76" s="19">
        <v>50.5</v>
      </c>
      <c r="C76" s="16">
        <v>56.3</v>
      </c>
      <c r="D76" s="16">
        <v>60.1</v>
      </c>
      <c r="E76" s="16">
        <v>30.4</v>
      </c>
      <c r="F76" s="16">
        <v>34.799999999999997</v>
      </c>
      <c r="G76" s="16">
        <v>34</v>
      </c>
      <c r="H76" s="16">
        <v>40.200000000000003</v>
      </c>
      <c r="I76" s="20">
        <v>39.799999999999997</v>
      </c>
    </row>
    <row r="77" spans="1:9">
      <c r="A77" s="87" t="s">
        <v>211</v>
      </c>
      <c r="B77" s="19">
        <v>38.299999999999997</v>
      </c>
      <c r="C77" s="16">
        <v>38</v>
      </c>
      <c r="D77" s="16">
        <v>53.3</v>
      </c>
      <c r="E77" s="16">
        <v>24.3</v>
      </c>
      <c r="F77" s="16">
        <v>28.7</v>
      </c>
      <c r="G77" s="16">
        <v>26.7</v>
      </c>
      <c r="H77" s="16">
        <v>34.299999999999997</v>
      </c>
      <c r="I77" s="20">
        <v>32</v>
      </c>
    </row>
    <row r="78" spans="1:9">
      <c r="A78" s="86" t="s">
        <v>212</v>
      </c>
      <c r="B78" s="19">
        <v>3</v>
      </c>
      <c r="C78" s="16">
        <v>0.2</v>
      </c>
      <c r="D78" s="16">
        <v>0.9</v>
      </c>
      <c r="E78" s="16">
        <v>4.5999999999999996</v>
      </c>
      <c r="F78" s="16">
        <v>2.7</v>
      </c>
      <c r="G78" s="16">
        <v>12.3</v>
      </c>
      <c r="H78" s="16">
        <v>3.7</v>
      </c>
      <c r="I78" s="20">
        <v>8.4</v>
      </c>
    </row>
    <row r="79" spans="1:9">
      <c r="A79" s="86" t="s">
        <v>213</v>
      </c>
      <c r="B79" s="19">
        <v>18.899999999999999</v>
      </c>
      <c r="C79" s="16">
        <v>23.6</v>
      </c>
      <c r="D79" s="16">
        <v>24.4</v>
      </c>
      <c r="E79" s="16">
        <v>8.9</v>
      </c>
      <c r="F79" s="16">
        <v>12.4</v>
      </c>
      <c r="G79" s="16">
        <v>3.4</v>
      </c>
      <c r="H79" s="16">
        <v>17.5</v>
      </c>
      <c r="I79" s="20">
        <v>8.6999999999999993</v>
      </c>
    </row>
    <row r="80" spans="1:9">
      <c r="A80" s="86" t="s">
        <v>214</v>
      </c>
      <c r="B80" s="19">
        <v>16.100000000000001</v>
      </c>
      <c r="C80" s="16">
        <v>14.1</v>
      </c>
      <c r="D80" s="16">
        <v>27.4</v>
      </c>
      <c r="E80" s="16">
        <v>10</v>
      </c>
      <c r="F80" s="16">
        <v>12.7</v>
      </c>
      <c r="G80" s="16">
        <v>10.7</v>
      </c>
      <c r="H80" s="16">
        <v>12.2</v>
      </c>
      <c r="I80" s="20">
        <v>14.5</v>
      </c>
    </row>
    <row r="81" spans="1:9">
      <c r="A81" s="86" t="s">
        <v>215</v>
      </c>
      <c r="B81" s="19">
        <v>0.3</v>
      </c>
      <c r="C81" s="16">
        <v>0.1</v>
      </c>
      <c r="D81" s="16">
        <v>0.7</v>
      </c>
      <c r="E81" s="16">
        <v>0.8</v>
      </c>
      <c r="F81" s="16">
        <v>0.9</v>
      </c>
      <c r="G81" s="16">
        <v>0.3</v>
      </c>
      <c r="H81" s="16">
        <v>1</v>
      </c>
      <c r="I81" s="20">
        <v>0.3</v>
      </c>
    </row>
    <row r="82" spans="1:9">
      <c r="A82" s="86" t="s">
        <v>216</v>
      </c>
      <c r="B82" s="19">
        <v>7.6</v>
      </c>
      <c r="C82" s="16">
        <v>13.8</v>
      </c>
      <c r="D82" s="16">
        <v>3.7</v>
      </c>
      <c r="E82" s="16">
        <v>0.9</v>
      </c>
      <c r="F82" s="16">
        <v>0.9</v>
      </c>
      <c r="G82" s="16">
        <v>0.7</v>
      </c>
      <c r="H82" s="16">
        <v>0.9</v>
      </c>
      <c r="I82" s="20">
        <v>5.8</v>
      </c>
    </row>
    <row r="83" spans="1:9">
      <c r="A83" s="86" t="s">
        <v>217</v>
      </c>
      <c r="B83" s="19">
        <v>1.4</v>
      </c>
      <c r="C83" s="16">
        <v>0.8</v>
      </c>
      <c r="D83" s="16">
        <v>2</v>
      </c>
      <c r="E83" s="16">
        <v>2</v>
      </c>
      <c r="F83" s="16">
        <v>2.2000000000000002</v>
      </c>
      <c r="G83" s="16">
        <v>1.9</v>
      </c>
      <c r="H83" s="16">
        <v>1.8</v>
      </c>
      <c r="I83" s="20">
        <v>0.4</v>
      </c>
    </row>
    <row r="84" spans="1:9">
      <c r="A84" s="86" t="s">
        <v>218</v>
      </c>
      <c r="B84" s="19">
        <v>0.6</v>
      </c>
      <c r="C84" s="16">
        <v>0.2</v>
      </c>
      <c r="D84" s="16">
        <v>0.7</v>
      </c>
      <c r="E84" s="16">
        <v>1.7</v>
      </c>
      <c r="F84" s="16">
        <v>1.9</v>
      </c>
      <c r="G84" s="16">
        <v>1</v>
      </c>
      <c r="H84" s="16">
        <v>2</v>
      </c>
      <c r="I84" s="20">
        <v>0.2</v>
      </c>
    </row>
    <row r="85" spans="1:9">
      <c r="A85" s="86" t="s">
        <v>219</v>
      </c>
      <c r="B85" s="19">
        <v>2.2000000000000002</v>
      </c>
      <c r="C85" s="16">
        <v>3.5</v>
      </c>
      <c r="D85" s="16">
        <v>0.2</v>
      </c>
      <c r="E85" s="16">
        <v>0.4</v>
      </c>
      <c r="F85" s="16">
        <v>0.2</v>
      </c>
      <c r="G85" s="16">
        <v>2.4</v>
      </c>
      <c r="H85" s="16">
        <v>0.6</v>
      </c>
      <c r="I85" s="20">
        <v>1.4</v>
      </c>
    </row>
    <row r="86" spans="1:9">
      <c r="A86" s="86" t="s">
        <v>220</v>
      </c>
      <c r="B86" s="19">
        <v>0.4</v>
      </c>
      <c r="C86" s="16">
        <v>0</v>
      </c>
      <c r="D86" s="16">
        <v>0.2</v>
      </c>
      <c r="E86" s="16">
        <v>1.1000000000000001</v>
      </c>
      <c r="F86" s="16">
        <v>0.8</v>
      </c>
      <c r="G86" s="16">
        <v>1.2</v>
      </c>
      <c r="H86" s="16">
        <v>0.6</v>
      </c>
      <c r="I86" s="20">
        <v>0</v>
      </c>
    </row>
    <row r="87" spans="1:9">
      <c r="A87" s="24" t="s">
        <v>221</v>
      </c>
      <c r="B87" s="19">
        <v>0.3</v>
      </c>
      <c r="C87" s="16">
        <v>0</v>
      </c>
      <c r="D87" s="16">
        <v>0.1</v>
      </c>
      <c r="E87" s="16">
        <v>1</v>
      </c>
      <c r="F87" s="16">
        <v>0.7</v>
      </c>
      <c r="G87" s="16">
        <v>1.1000000000000001</v>
      </c>
      <c r="H87" s="16">
        <v>0.5</v>
      </c>
      <c r="I87" s="20">
        <v>0</v>
      </c>
    </row>
    <row r="88" spans="1:9">
      <c r="A88" s="24" t="s">
        <v>222</v>
      </c>
      <c r="B88" s="19">
        <v>0.1</v>
      </c>
      <c r="C88" s="16">
        <v>0</v>
      </c>
      <c r="D88" s="16">
        <v>0</v>
      </c>
      <c r="E88" s="16">
        <v>0.1</v>
      </c>
      <c r="F88" s="16">
        <v>0.1</v>
      </c>
      <c r="G88" s="16">
        <v>0.2</v>
      </c>
      <c r="H88" s="16">
        <v>0.1</v>
      </c>
      <c r="I88" s="20">
        <v>0</v>
      </c>
    </row>
    <row r="89" spans="1:9">
      <c r="A89" s="86"/>
      <c r="B89" s="19"/>
      <c r="C89" s="16"/>
      <c r="D89" s="16"/>
      <c r="E89" s="16"/>
      <c r="F89" s="16"/>
      <c r="G89" s="16"/>
      <c r="H89" s="16"/>
      <c r="I89" s="20"/>
    </row>
    <row r="90" spans="1:9">
      <c r="A90" s="87" t="s">
        <v>223</v>
      </c>
      <c r="B90" s="19">
        <v>15.5</v>
      </c>
      <c r="C90" s="16">
        <v>22.3</v>
      </c>
      <c r="D90" s="16">
        <v>12</v>
      </c>
      <c r="E90" s="16">
        <v>7.7</v>
      </c>
      <c r="F90" s="16">
        <v>8.4</v>
      </c>
      <c r="G90" s="16">
        <v>6.2</v>
      </c>
      <c r="H90" s="16">
        <v>10.3</v>
      </c>
      <c r="I90" s="20">
        <v>18.7</v>
      </c>
    </row>
    <row r="91" spans="1:9">
      <c r="A91" s="87" t="s">
        <v>224</v>
      </c>
      <c r="B91" s="19">
        <v>8.5</v>
      </c>
      <c r="C91" s="16">
        <v>12.4</v>
      </c>
      <c r="D91" s="16">
        <v>10</v>
      </c>
      <c r="E91" s="16">
        <v>2.2999999999999998</v>
      </c>
      <c r="F91" s="16">
        <v>2.9</v>
      </c>
      <c r="G91" s="16">
        <v>0.3</v>
      </c>
      <c r="H91" s="16">
        <v>3.6</v>
      </c>
      <c r="I91" s="20">
        <v>9.6999999999999993</v>
      </c>
    </row>
    <row r="92" spans="1:9">
      <c r="A92" s="87" t="s">
        <v>225</v>
      </c>
      <c r="B92" s="19">
        <v>5.6</v>
      </c>
      <c r="C92" s="16">
        <v>9.8000000000000007</v>
      </c>
      <c r="D92" s="16">
        <v>1.1000000000000001</v>
      </c>
      <c r="E92" s="16">
        <v>3.4</v>
      </c>
      <c r="F92" s="16">
        <v>3.2</v>
      </c>
      <c r="G92" s="16">
        <v>1</v>
      </c>
      <c r="H92" s="16">
        <v>4</v>
      </c>
      <c r="I92" s="20">
        <v>8.6999999999999993</v>
      </c>
    </row>
    <row r="93" spans="1:9">
      <c r="A93" s="87" t="s">
        <v>226</v>
      </c>
      <c r="B93" s="19">
        <v>4.7</v>
      </c>
      <c r="C93" s="16">
        <v>9.6999999999999993</v>
      </c>
      <c r="D93" s="16">
        <v>0.2</v>
      </c>
      <c r="E93" s="16">
        <v>0</v>
      </c>
      <c r="F93" s="16">
        <v>0</v>
      </c>
      <c r="G93" s="16">
        <v>0</v>
      </c>
      <c r="H93" s="16">
        <v>0</v>
      </c>
      <c r="I93" s="20">
        <v>7.8</v>
      </c>
    </row>
    <row r="94" spans="1:9">
      <c r="A94" s="87" t="s">
        <v>227</v>
      </c>
      <c r="B94" s="19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20">
        <v>0</v>
      </c>
    </row>
    <row r="95" spans="1:9">
      <c r="A95" s="87" t="s">
        <v>228</v>
      </c>
      <c r="B95" s="19">
        <v>0.9</v>
      </c>
      <c r="C95" s="16">
        <v>0.1</v>
      </c>
      <c r="D95" s="16">
        <v>0.9</v>
      </c>
      <c r="E95" s="16">
        <v>3.3</v>
      </c>
      <c r="F95" s="16">
        <v>3.2</v>
      </c>
      <c r="G95" s="16">
        <v>1</v>
      </c>
      <c r="H95" s="16">
        <v>4</v>
      </c>
      <c r="I95" s="20">
        <v>0.9</v>
      </c>
    </row>
    <row r="96" spans="1:9">
      <c r="A96" s="87" t="s">
        <v>229</v>
      </c>
      <c r="B96" s="19">
        <v>1</v>
      </c>
      <c r="C96" s="16">
        <v>0</v>
      </c>
      <c r="D96" s="16">
        <v>0.5</v>
      </c>
      <c r="E96" s="16">
        <v>0.8</v>
      </c>
      <c r="F96" s="16">
        <v>0.4</v>
      </c>
      <c r="G96" s="16">
        <v>4.3</v>
      </c>
      <c r="H96" s="16">
        <v>0.7</v>
      </c>
      <c r="I96" s="20">
        <v>0.2</v>
      </c>
    </row>
    <row r="97" spans="1:9">
      <c r="A97" s="87" t="s">
        <v>230</v>
      </c>
      <c r="B97" s="19">
        <v>0.4</v>
      </c>
      <c r="C97" s="16">
        <v>0</v>
      </c>
      <c r="D97" s="16">
        <v>0.4</v>
      </c>
      <c r="E97" s="16">
        <v>1.2</v>
      </c>
      <c r="F97" s="16">
        <v>1.9</v>
      </c>
      <c r="G97" s="16">
        <v>0.6</v>
      </c>
      <c r="H97" s="16">
        <v>1.9</v>
      </c>
      <c r="I97" s="20">
        <v>0.2</v>
      </c>
    </row>
    <row r="98" spans="1:9">
      <c r="A98" s="87" t="s">
        <v>231</v>
      </c>
      <c r="B98" s="19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20">
        <v>0</v>
      </c>
    </row>
    <row r="99" spans="1:9">
      <c r="A99" s="87" t="s">
        <v>232</v>
      </c>
      <c r="B99" s="19">
        <v>0.4</v>
      </c>
      <c r="C99" s="16">
        <v>0</v>
      </c>
      <c r="D99" s="16">
        <v>0.4</v>
      </c>
      <c r="E99" s="16">
        <v>1.2</v>
      </c>
      <c r="F99" s="16">
        <v>1.9</v>
      </c>
      <c r="G99" s="16">
        <v>0.6</v>
      </c>
      <c r="H99" s="16">
        <v>1.9</v>
      </c>
      <c r="I99" s="20">
        <v>0.2</v>
      </c>
    </row>
    <row r="100" spans="1:9">
      <c r="A100" s="17"/>
      <c r="B100" s="19"/>
      <c r="C100" s="16"/>
      <c r="D100" s="16"/>
      <c r="E100" s="16"/>
      <c r="F100" s="16"/>
      <c r="G100" s="16"/>
      <c r="H100" s="16"/>
      <c r="I100" s="20"/>
    </row>
    <row r="101" spans="1:9">
      <c r="A101" s="87" t="s">
        <v>233</v>
      </c>
      <c r="B101" s="19">
        <v>15.2</v>
      </c>
      <c r="C101" s="16">
        <v>4.5999999999999996</v>
      </c>
      <c r="D101" s="16">
        <v>8.9</v>
      </c>
      <c r="E101" s="16">
        <v>19.899999999999999</v>
      </c>
      <c r="F101" s="16">
        <v>18</v>
      </c>
      <c r="G101" s="16">
        <v>45.9</v>
      </c>
      <c r="H101" s="16">
        <v>25.8</v>
      </c>
      <c r="I101" s="20">
        <v>34.4</v>
      </c>
    </row>
    <row r="102" spans="1:9">
      <c r="A102" s="87" t="s">
        <v>234</v>
      </c>
      <c r="B102" s="19">
        <v>4.3</v>
      </c>
      <c r="C102" s="16">
        <v>1.1000000000000001</v>
      </c>
      <c r="D102" s="16">
        <v>4.7</v>
      </c>
      <c r="E102" s="16">
        <v>9.5</v>
      </c>
      <c r="F102" s="16">
        <v>10.6</v>
      </c>
      <c r="G102" s="16">
        <v>6.7</v>
      </c>
      <c r="H102" s="16">
        <v>14.7</v>
      </c>
      <c r="I102" s="20">
        <v>19.3</v>
      </c>
    </row>
    <row r="103" spans="1:9">
      <c r="A103" s="87" t="s">
        <v>235</v>
      </c>
      <c r="B103" s="19">
        <v>3.2</v>
      </c>
      <c r="C103" s="16">
        <v>3.3</v>
      </c>
      <c r="D103" s="16">
        <v>3</v>
      </c>
      <c r="E103" s="16">
        <v>3.6</v>
      </c>
      <c r="F103" s="16">
        <v>4.0999999999999996</v>
      </c>
      <c r="G103" s="16">
        <v>1.9</v>
      </c>
      <c r="H103" s="16">
        <v>6.2</v>
      </c>
      <c r="I103" s="20">
        <v>5.2</v>
      </c>
    </row>
    <row r="104" spans="1:9">
      <c r="A104" s="87" t="s">
        <v>236</v>
      </c>
      <c r="B104" s="19">
        <v>2</v>
      </c>
      <c r="C104" s="16">
        <v>0.1</v>
      </c>
      <c r="D104" s="16">
        <v>0.7</v>
      </c>
      <c r="E104" s="16">
        <v>3</v>
      </c>
      <c r="F104" s="16">
        <v>1.4</v>
      </c>
      <c r="G104" s="16">
        <v>8</v>
      </c>
      <c r="H104" s="16">
        <v>2.2999999999999998</v>
      </c>
      <c r="I104" s="20">
        <v>5.0999999999999996</v>
      </c>
    </row>
    <row r="105" spans="1:9">
      <c r="A105" s="87" t="s">
        <v>237</v>
      </c>
      <c r="B105" s="19">
        <v>0.2</v>
      </c>
      <c r="C105" s="16">
        <v>0</v>
      </c>
      <c r="D105" s="16">
        <v>0.2</v>
      </c>
      <c r="E105" s="16">
        <v>0.4</v>
      </c>
      <c r="F105" s="16">
        <v>0.2</v>
      </c>
      <c r="G105" s="16">
        <v>0.4</v>
      </c>
      <c r="H105" s="16">
        <v>0.3</v>
      </c>
      <c r="I105" s="20">
        <v>0.7</v>
      </c>
    </row>
    <row r="106" spans="1:9">
      <c r="A106" s="87" t="s">
        <v>238</v>
      </c>
      <c r="B106" s="19">
        <v>0.7</v>
      </c>
      <c r="C106" s="16">
        <v>0</v>
      </c>
      <c r="D106" s="16">
        <v>0.1</v>
      </c>
      <c r="E106" s="16">
        <v>0.6</v>
      </c>
      <c r="F106" s="16">
        <v>0.2</v>
      </c>
      <c r="G106" s="16">
        <v>3.6</v>
      </c>
      <c r="H106" s="16">
        <v>0.4</v>
      </c>
      <c r="I106" s="20">
        <v>1.3</v>
      </c>
    </row>
    <row r="107" spans="1:9">
      <c r="A107" s="87" t="s">
        <v>239</v>
      </c>
      <c r="B107" s="19">
        <v>0.1</v>
      </c>
      <c r="C107" s="16">
        <v>0</v>
      </c>
      <c r="D107" s="16">
        <v>0.1</v>
      </c>
      <c r="E107" s="16">
        <v>0.2</v>
      </c>
      <c r="F107" s="16">
        <v>0.1</v>
      </c>
      <c r="G107" s="16">
        <v>0</v>
      </c>
      <c r="H107" s="16">
        <v>0.3</v>
      </c>
      <c r="I107" s="20">
        <v>0</v>
      </c>
    </row>
    <row r="108" spans="1:9">
      <c r="A108" s="87" t="s">
        <v>240</v>
      </c>
      <c r="B108" s="19">
        <v>0</v>
      </c>
      <c r="C108" s="16">
        <v>0</v>
      </c>
      <c r="D108" s="16">
        <v>0.1</v>
      </c>
      <c r="E108" s="16">
        <v>0.2</v>
      </c>
      <c r="F108" s="16">
        <v>0.1</v>
      </c>
      <c r="G108" s="16">
        <v>0</v>
      </c>
      <c r="H108" s="16">
        <v>0.1</v>
      </c>
      <c r="I108" s="20">
        <v>0.1</v>
      </c>
    </row>
    <row r="109" spans="1:9">
      <c r="A109" s="87" t="s">
        <v>241</v>
      </c>
      <c r="B109" s="19">
        <v>0.2</v>
      </c>
      <c r="C109" s="16">
        <v>0</v>
      </c>
      <c r="D109" s="16">
        <v>0.1</v>
      </c>
      <c r="E109" s="16">
        <v>0.5</v>
      </c>
      <c r="F109" s="16">
        <v>0.2</v>
      </c>
      <c r="G109" s="16">
        <v>0.6</v>
      </c>
      <c r="H109" s="16">
        <v>0.5</v>
      </c>
      <c r="I109" s="20">
        <v>0</v>
      </c>
    </row>
    <row r="110" spans="1:9">
      <c r="A110" s="87" t="s">
        <v>242</v>
      </c>
      <c r="B110" s="19">
        <v>0.1</v>
      </c>
      <c r="C110" s="16">
        <v>0</v>
      </c>
      <c r="D110" s="16">
        <v>0.1</v>
      </c>
      <c r="E110" s="16">
        <v>0.1</v>
      </c>
      <c r="F110" s="16">
        <v>0.1</v>
      </c>
      <c r="G110" s="16">
        <v>0.4</v>
      </c>
      <c r="H110" s="16">
        <v>0.1</v>
      </c>
      <c r="I110" s="20">
        <v>0.5</v>
      </c>
    </row>
    <row r="111" spans="1:9">
      <c r="A111" s="87" t="s">
        <v>243</v>
      </c>
      <c r="B111" s="19">
        <v>0.7</v>
      </c>
      <c r="C111" s="16">
        <v>0</v>
      </c>
      <c r="D111" s="16">
        <v>0.1</v>
      </c>
      <c r="E111" s="16">
        <v>1</v>
      </c>
      <c r="F111" s="16">
        <v>0.5</v>
      </c>
      <c r="G111" s="16">
        <v>2.9</v>
      </c>
      <c r="H111" s="16">
        <v>0.7</v>
      </c>
      <c r="I111" s="20">
        <v>2.4</v>
      </c>
    </row>
    <row r="112" spans="1:9">
      <c r="A112" s="87" t="s">
        <v>244</v>
      </c>
      <c r="B112" s="19">
        <v>5.3</v>
      </c>
      <c r="C112" s="16">
        <v>0.1</v>
      </c>
      <c r="D112" s="16">
        <v>0.3</v>
      </c>
      <c r="E112" s="16">
        <v>3</v>
      </c>
      <c r="F112" s="16">
        <v>1.3</v>
      </c>
      <c r="G112" s="16">
        <v>27.6</v>
      </c>
      <c r="H112" s="16">
        <v>2.1</v>
      </c>
      <c r="I112" s="20">
        <v>3.6</v>
      </c>
    </row>
    <row r="113" spans="1:9">
      <c r="A113" s="87" t="s">
        <v>245</v>
      </c>
      <c r="B113" s="19">
        <v>1.6</v>
      </c>
      <c r="C113" s="16">
        <v>0</v>
      </c>
      <c r="D113" s="16">
        <v>0</v>
      </c>
      <c r="E113" s="16">
        <v>0.4</v>
      </c>
      <c r="F113" s="16">
        <v>0.2</v>
      </c>
      <c r="G113" s="16">
        <v>8.9</v>
      </c>
      <c r="H113" s="16">
        <v>0.2</v>
      </c>
      <c r="I113" s="20">
        <v>0.6</v>
      </c>
    </row>
    <row r="114" spans="1:9">
      <c r="A114" s="87" t="s">
        <v>246</v>
      </c>
      <c r="B114" s="19">
        <v>3.7</v>
      </c>
      <c r="C114" s="16">
        <v>0.1</v>
      </c>
      <c r="D114" s="16">
        <v>0.3</v>
      </c>
      <c r="E114" s="16">
        <v>2.6</v>
      </c>
      <c r="F114" s="16">
        <v>1.1000000000000001</v>
      </c>
      <c r="G114" s="16">
        <v>18.600000000000001</v>
      </c>
      <c r="H114" s="16">
        <v>1.9</v>
      </c>
      <c r="I114" s="20">
        <v>3</v>
      </c>
    </row>
    <row r="115" spans="1:9">
      <c r="A115" s="87" t="s">
        <v>267</v>
      </c>
      <c r="B115" s="19">
        <v>0.5</v>
      </c>
      <c r="C115" s="16">
        <v>0.1</v>
      </c>
      <c r="D115" s="16">
        <v>0.2</v>
      </c>
      <c r="E115" s="16">
        <v>0.9</v>
      </c>
      <c r="F115" s="16">
        <v>0.5</v>
      </c>
      <c r="G115" s="16">
        <v>1.8</v>
      </c>
      <c r="H115" s="16">
        <v>0.5</v>
      </c>
      <c r="I115" s="20">
        <v>1.2</v>
      </c>
    </row>
    <row r="116" spans="1:9">
      <c r="A116" s="87" t="s">
        <v>248</v>
      </c>
      <c r="B116" s="19">
        <v>0.2</v>
      </c>
      <c r="C116" s="16">
        <v>0</v>
      </c>
      <c r="D116" s="16">
        <v>0</v>
      </c>
      <c r="E116" s="16">
        <v>0.3</v>
      </c>
      <c r="F116" s="16">
        <v>0.2</v>
      </c>
      <c r="G116" s="16">
        <v>0.7</v>
      </c>
      <c r="H116" s="16">
        <v>0.3</v>
      </c>
      <c r="I116" s="20">
        <v>0.4</v>
      </c>
    </row>
    <row r="117" spans="1:9">
      <c r="A117" s="87" t="s">
        <v>249</v>
      </c>
      <c r="B117" s="19">
        <v>0.2</v>
      </c>
      <c r="C117" s="16">
        <v>0</v>
      </c>
      <c r="D117" s="16">
        <v>0.1</v>
      </c>
      <c r="E117" s="16">
        <v>0.4</v>
      </c>
      <c r="F117" s="16">
        <v>0.3</v>
      </c>
      <c r="G117" s="16">
        <v>1</v>
      </c>
      <c r="H117" s="16">
        <v>0.2</v>
      </c>
      <c r="I117" s="20">
        <v>0.7</v>
      </c>
    </row>
    <row r="118" spans="1:9">
      <c r="A118" s="86" t="s">
        <v>250</v>
      </c>
      <c r="B118" s="19">
        <v>0</v>
      </c>
      <c r="C118" s="16">
        <v>0</v>
      </c>
      <c r="D118" s="16">
        <v>0.1</v>
      </c>
      <c r="E118" s="16">
        <v>0.1</v>
      </c>
      <c r="F118" s="16">
        <v>0.1</v>
      </c>
      <c r="G118" s="16">
        <v>0</v>
      </c>
      <c r="H118" s="16">
        <v>0.1</v>
      </c>
      <c r="I118" s="20">
        <v>0</v>
      </c>
    </row>
    <row r="119" spans="1:9">
      <c r="A119" s="88"/>
      <c r="B119" s="19"/>
      <c r="C119" s="16"/>
      <c r="D119" s="16"/>
      <c r="E119" s="16"/>
      <c r="F119" s="16"/>
      <c r="G119" s="16"/>
      <c r="H119" s="16"/>
      <c r="I119" s="20"/>
    </row>
    <row r="120" spans="1:9">
      <c r="A120" s="179" t="s">
        <v>251</v>
      </c>
      <c r="B120" s="19">
        <v>1.6</v>
      </c>
      <c r="C120" s="16">
        <v>2.2000000000000002</v>
      </c>
      <c r="D120" s="16">
        <v>1.1000000000000001</v>
      </c>
      <c r="E120" s="16">
        <v>1.5</v>
      </c>
      <c r="F120" s="16">
        <v>1.6</v>
      </c>
      <c r="G120" s="16">
        <v>0.3</v>
      </c>
      <c r="H120" s="16">
        <v>1.9</v>
      </c>
      <c r="I120" s="20">
        <v>1.7</v>
      </c>
    </row>
    <row r="121" spans="1:9">
      <c r="A121" s="88"/>
      <c r="B121" s="19"/>
      <c r="C121" s="16"/>
      <c r="D121" s="16"/>
      <c r="E121" s="16"/>
      <c r="F121" s="16"/>
      <c r="G121" s="16"/>
      <c r="H121" s="16"/>
      <c r="I121" s="20"/>
    </row>
    <row r="122" spans="1:9">
      <c r="A122" s="87" t="s">
        <v>252</v>
      </c>
      <c r="B122" s="19">
        <v>3.4</v>
      </c>
      <c r="C122" s="16">
        <v>0.7</v>
      </c>
      <c r="D122" s="16">
        <v>7.6</v>
      </c>
      <c r="E122" s="16">
        <v>6.6</v>
      </c>
      <c r="F122" s="16">
        <v>11.2</v>
      </c>
      <c r="G122" s="16">
        <v>1.1000000000000001</v>
      </c>
      <c r="H122" s="16">
        <v>10.9</v>
      </c>
      <c r="I122" s="20">
        <v>2.4</v>
      </c>
    </row>
    <row r="123" spans="1:9">
      <c r="A123" s="87" t="s">
        <v>253</v>
      </c>
      <c r="B123" s="19">
        <v>2</v>
      </c>
      <c r="C123" s="16">
        <v>0.7</v>
      </c>
      <c r="D123" s="16">
        <v>7.2</v>
      </c>
      <c r="E123" s="16">
        <v>0.6</v>
      </c>
      <c r="F123" s="16">
        <v>0.4</v>
      </c>
      <c r="G123" s="16">
        <v>0</v>
      </c>
      <c r="H123" s="16">
        <v>0.4</v>
      </c>
      <c r="I123" s="20">
        <v>2.2999999999999998</v>
      </c>
    </row>
    <row r="124" spans="1:9">
      <c r="A124" s="87" t="s">
        <v>254</v>
      </c>
      <c r="B124" s="19">
        <v>0.7</v>
      </c>
      <c r="C124" s="16">
        <v>0</v>
      </c>
      <c r="D124" s="16">
        <v>0.1</v>
      </c>
      <c r="E124" s="16">
        <v>3.5</v>
      </c>
      <c r="F124" s="16">
        <v>6.1</v>
      </c>
      <c r="G124" s="16">
        <v>0.3</v>
      </c>
      <c r="H124" s="16">
        <v>6.4</v>
      </c>
      <c r="I124" s="20">
        <v>0</v>
      </c>
    </row>
    <row r="125" spans="1:9">
      <c r="A125" s="87" t="s">
        <v>255</v>
      </c>
      <c r="B125" s="19">
        <v>0.7</v>
      </c>
      <c r="C125" s="16">
        <v>0</v>
      </c>
      <c r="D125" s="16">
        <v>0.4</v>
      </c>
      <c r="E125" s="16">
        <v>2.5</v>
      </c>
      <c r="F125" s="16">
        <v>4.7</v>
      </c>
      <c r="G125" s="16">
        <v>0.7</v>
      </c>
      <c r="H125" s="16">
        <v>4.0999999999999996</v>
      </c>
      <c r="I125" s="20">
        <v>0.1</v>
      </c>
    </row>
    <row r="126" spans="1:9">
      <c r="A126" s="87"/>
      <c r="B126" s="19"/>
      <c r="C126" s="16"/>
      <c r="D126" s="16"/>
      <c r="E126" s="16"/>
      <c r="F126" s="16"/>
      <c r="G126" s="16"/>
      <c r="H126" s="16"/>
      <c r="I126" s="20"/>
    </row>
    <row r="127" spans="1:9">
      <c r="A127" s="87" t="s">
        <v>256</v>
      </c>
      <c r="B127" s="19">
        <v>3</v>
      </c>
      <c r="C127" s="16">
        <v>0.3</v>
      </c>
      <c r="D127" s="16">
        <v>1.4</v>
      </c>
      <c r="E127" s="16">
        <v>6.5</v>
      </c>
      <c r="F127" s="16">
        <v>5.7</v>
      </c>
      <c r="G127" s="16">
        <v>9.9</v>
      </c>
      <c r="H127" s="16">
        <v>6.4</v>
      </c>
      <c r="I127" s="20">
        <v>0</v>
      </c>
    </row>
    <row r="128" spans="1:9">
      <c r="A128" s="87" t="s">
        <v>257</v>
      </c>
      <c r="B128" s="19">
        <v>2.2999999999999998</v>
      </c>
      <c r="C128" s="16">
        <v>0.1</v>
      </c>
      <c r="D128" s="16">
        <v>0.7</v>
      </c>
      <c r="E128" s="16">
        <v>4.5</v>
      </c>
      <c r="F128" s="16">
        <v>3.8</v>
      </c>
      <c r="G128" s="16">
        <v>8.6999999999999993</v>
      </c>
      <c r="H128" s="16">
        <v>4.5</v>
      </c>
      <c r="I128" s="20">
        <v>0</v>
      </c>
    </row>
    <row r="129" spans="1:9">
      <c r="A129" s="87" t="s">
        <v>258</v>
      </c>
      <c r="B129" s="19">
        <v>0.7</v>
      </c>
      <c r="C129" s="16">
        <v>0.1</v>
      </c>
      <c r="D129" s="16">
        <v>0.7</v>
      </c>
      <c r="E129" s="16">
        <v>2</v>
      </c>
      <c r="F129" s="16">
        <v>2</v>
      </c>
      <c r="G129" s="16">
        <v>1.2</v>
      </c>
      <c r="H129" s="16">
        <v>1.9</v>
      </c>
      <c r="I129" s="20">
        <v>0</v>
      </c>
    </row>
    <row r="130" spans="1:9">
      <c r="A130" s="89"/>
      <c r="B130" s="19"/>
      <c r="C130" s="16"/>
      <c r="D130" s="16"/>
      <c r="E130" s="16"/>
      <c r="F130" s="16"/>
      <c r="G130" s="16"/>
      <c r="H130" s="16"/>
      <c r="I130" s="20"/>
    </row>
    <row r="131" spans="1:9">
      <c r="A131" s="87" t="s">
        <v>259</v>
      </c>
      <c r="B131" s="19">
        <v>0.4</v>
      </c>
      <c r="C131" s="16">
        <v>0.1</v>
      </c>
      <c r="D131" s="16">
        <v>0.5</v>
      </c>
      <c r="E131" s="16">
        <v>1.2</v>
      </c>
      <c r="F131" s="16">
        <v>0.8</v>
      </c>
      <c r="G131" s="16">
        <v>0.7</v>
      </c>
      <c r="H131" s="16">
        <v>1</v>
      </c>
      <c r="I131" s="20">
        <v>0</v>
      </c>
    </row>
    <row r="132" spans="1:9">
      <c r="A132" s="89"/>
      <c r="B132" s="19"/>
      <c r="C132" s="16"/>
      <c r="D132" s="16"/>
      <c r="E132" s="16"/>
      <c r="F132" s="16"/>
      <c r="G132" s="16"/>
      <c r="H132" s="16"/>
      <c r="I132" s="20"/>
    </row>
    <row r="133" spans="1:9">
      <c r="A133" s="380" t="s">
        <v>260</v>
      </c>
      <c r="B133" s="19">
        <v>7.1</v>
      </c>
      <c r="C133" s="16">
        <v>13.1</v>
      </c>
      <c r="D133" s="16">
        <v>2.2999999999999998</v>
      </c>
      <c r="E133" s="16">
        <v>2.5</v>
      </c>
      <c r="F133" s="16">
        <v>2.2000000000000002</v>
      </c>
      <c r="G133" s="16">
        <v>0.3</v>
      </c>
      <c r="H133" s="16">
        <v>1.7</v>
      </c>
      <c r="I133" s="20">
        <v>2.9</v>
      </c>
    </row>
    <row r="134" spans="1:9">
      <c r="A134" s="87" t="s">
        <v>261</v>
      </c>
      <c r="B134" s="19">
        <v>0.5</v>
      </c>
      <c r="C134" s="16">
        <v>0</v>
      </c>
      <c r="D134" s="16">
        <v>1.6</v>
      </c>
      <c r="E134" s="16">
        <v>1.6</v>
      </c>
      <c r="F134" s="16">
        <v>1</v>
      </c>
      <c r="G134" s="16">
        <v>0.2</v>
      </c>
      <c r="H134" s="16">
        <v>1</v>
      </c>
      <c r="I134" s="20">
        <v>0</v>
      </c>
    </row>
    <row r="135" spans="1:9">
      <c r="A135" s="174" t="s">
        <v>262</v>
      </c>
      <c r="B135" s="19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212">
        <v>0</v>
      </c>
    </row>
    <row r="136" spans="1:9">
      <c r="A136" s="87" t="s">
        <v>263</v>
      </c>
      <c r="B136" s="19">
        <v>6.5</v>
      </c>
      <c r="C136" s="16">
        <v>13.1</v>
      </c>
      <c r="D136" s="16">
        <v>0.7</v>
      </c>
      <c r="E136" s="16">
        <v>0.9</v>
      </c>
      <c r="F136" s="16">
        <v>1.2</v>
      </c>
      <c r="G136" s="16">
        <v>0.1</v>
      </c>
      <c r="H136" s="16">
        <v>0.8</v>
      </c>
      <c r="I136" s="20">
        <v>2.9</v>
      </c>
    </row>
    <row r="137" spans="1:9">
      <c r="A137" s="89"/>
      <c r="B137" s="19"/>
      <c r="C137" s="16"/>
      <c r="D137" s="16"/>
      <c r="E137" s="16"/>
      <c r="F137" s="16"/>
      <c r="G137" s="16"/>
      <c r="H137" s="16"/>
      <c r="I137" s="20"/>
    </row>
    <row r="138" spans="1:9">
      <c r="A138" s="87" t="s">
        <v>264</v>
      </c>
      <c r="B138" s="19">
        <v>3.5</v>
      </c>
      <c r="C138" s="16">
        <v>0.5</v>
      </c>
      <c r="D138" s="16">
        <v>6.2</v>
      </c>
      <c r="E138" s="16">
        <v>23.7</v>
      </c>
      <c r="F138" s="16">
        <v>17.3</v>
      </c>
      <c r="G138" s="16">
        <v>1.6</v>
      </c>
      <c r="H138" s="16">
        <v>1.8</v>
      </c>
      <c r="I138" s="20">
        <v>0</v>
      </c>
    </row>
    <row r="139" spans="1:9">
      <c r="A139" s="87" t="s">
        <v>265</v>
      </c>
      <c r="B139" s="19">
        <v>1.1000000000000001</v>
      </c>
      <c r="C139" s="16">
        <v>0</v>
      </c>
      <c r="D139" s="16">
        <v>0.3</v>
      </c>
      <c r="E139" s="16">
        <v>16.399999999999999</v>
      </c>
      <c r="F139" s="16">
        <v>9.9</v>
      </c>
      <c r="G139" s="16">
        <v>0.4</v>
      </c>
      <c r="H139" s="16">
        <v>0</v>
      </c>
      <c r="I139" s="212">
        <v>0</v>
      </c>
    </row>
    <row r="140" spans="1:9">
      <c r="A140" s="174" t="s">
        <v>266</v>
      </c>
      <c r="B140" s="21">
        <v>2.2999999999999998</v>
      </c>
      <c r="C140" s="22">
        <v>0.5</v>
      </c>
      <c r="D140" s="22">
        <v>5.9</v>
      </c>
      <c r="E140" s="22">
        <v>7.3</v>
      </c>
      <c r="F140" s="22">
        <v>7.3</v>
      </c>
      <c r="G140" s="22">
        <v>1.2</v>
      </c>
      <c r="H140" s="22">
        <v>1.8</v>
      </c>
      <c r="I140" s="23">
        <v>0</v>
      </c>
    </row>
    <row r="142" spans="1:9" s="173" customFormat="1" ht="16.5" customHeight="1">
      <c r="A142" s="104" t="s">
        <v>19</v>
      </c>
      <c r="B142" s="441" t="s">
        <v>20</v>
      </c>
      <c r="C142" s="441"/>
      <c r="D142" s="441"/>
      <c r="E142" s="441"/>
      <c r="F142" s="441"/>
      <c r="G142" s="441"/>
      <c r="H142" s="441"/>
      <c r="I142" s="441"/>
    </row>
    <row r="143" spans="1:9">
      <c r="A143" s="89" t="s">
        <v>268</v>
      </c>
    </row>
  </sheetData>
  <mergeCells count="1">
    <mergeCell ref="B142:I142"/>
  </mergeCell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3"/>
  <sheetViews>
    <sheetView workbookViewId="0"/>
  </sheetViews>
  <sheetFormatPr defaultRowHeight="12.75"/>
  <cols>
    <col min="1" max="1" width="51" style="4" customWidth="1"/>
    <col min="2" max="15" width="10.7109375" style="4" customWidth="1"/>
    <col min="16" max="32" width="6.7109375" style="4" customWidth="1"/>
    <col min="33" max="16384" width="9.140625" style="4"/>
  </cols>
  <sheetData>
    <row r="1" spans="1:34" ht="14.25">
      <c r="A1" s="2" t="s">
        <v>269</v>
      </c>
      <c r="B1" s="3" t="s">
        <v>270</v>
      </c>
      <c r="C1" s="3"/>
      <c r="D1" s="3"/>
      <c r="E1" s="3"/>
      <c r="I1" s="17"/>
      <c r="J1" s="17"/>
      <c r="K1" s="17"/>
      <c r="L1" s="17"/>
      <c r="M1" s="17"/>
      <c r="N1" s="17"/>
      <c r="O1" s="1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1"/>
      <c r="AG1" s="1"/>
    </row>
    <row r="2" spans="1:34" s="1" customFormat="1">
      <c r="A2" s="4"/>
      <c r="B2" s="4"/>
      <c r="C2" s="4"/>
      <c r="D2" s="4"/>
      <c r="E2" s="4"/>
      <c r="F2" s="4"/>
      <c r="G2" s="4" t="s">
        <v>271</v>
      </c>
      <c r="H2" s="4"/>
      <c r="I2" s="4"/>
      <c r="J2" s="4"/>
      <c r="K2" s="4"/>
      <c r="L2" s="4"/>
      <c r="M2" s="4"/>
      <c r="N2" s="4"/>
      <c r="O2" s="4"/>
      <c r="P2" s="4"/>
    </row>
    <row r="3" spans="1:34" s="1" customFormat="1" ht="14.25">
      <c r="A3" s="2"/>
      <c r="B3" s="93">
        <v>2002</v>
      </c>
      <c r="C3" s="94">
        <v>2003</v>
      </c>
      <c r="D3" s="94">
        <v>2004</v>
      </c>
      <c r="E3" s="94">
        <v>2005</v>
      </c>
      <c r="F3" s="94">
        <v>2006</v>
      </c>
      <c r="G3" s="94">
        <v>2007</v>
      </c>
      <c r="H3" s="94">
        <v>2008</v>
      </c>
      <c r="I3" s="94">
        <v>2009</v>
      </c>
      <c r="J3" s="94">
        <v>2010</v>
      </c>
      <c r="K3" s="94">
        <v>2011</v>
      </c>
      <c r="L3" s="94">
        <v>2012</v>
      </c>
      <c r="M3" s="94">
        <v>2013</v>
      </c>
      <c r="N3" s="94" t="s">
        <v>2</v>
      </c>
      <c r="O3" s="101" t="s">
        <v>3</v>
      </c>
      <c r="P3" s="4"/>
      <c r="Q3" s="77"/>
      <c r="R3" s="91"/>
      <c r="S3" s="77"/>
      <c r="T3" s="91"/>
      <c r="U3" s="77"/>
      <c r="V3" s="91"/>
      <c r="W3" s="77"/>
      <c r="X3" s="91"/>
      <c r="Y3" s="77"/>
      <c r="Z3" s="91"/>
      <c r="AA3" s="77"/>
      <c r="AB3" s="91"/>
      <c r="AC3" s="77"/>
      <c r="AD3" s="91"/>
      <c r="AE3" s="77"/>
      <c r="AF3" s="91"/>
    </row>
    <row r="4" spans="1:34">
      <c r="A4" s="89"/>
      <c r="B4" s="408" t="s">
        <v>4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1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4"/>
      <c r="AG4" s="1"/>
    </row>
    <row r="5" spans="1:34">
      <c r="A5" s="90" t="s">
        <v>31</v>
      </c>
      <c r="B5" s="393">
        <v>8526.4</v>
      </c>
      <c r="C5" s="394">
        <v>9109.4</v>
      </c>
      <c r="D5" s="394">
        <v>9487.9</v>
      </c>
      <c r="E5" s="394">
        <v>9818.1</v>
      </c>
      <c r="F5" s="394">
        <v>10450.6</v>
      </c>
      <c r="G5" s="394">
        <v>11119.9</v>
      </c>
      <c r="H5" s="394">
        <v>12031.2</v>
      </c>
      <c r="I5" s="394">
        <v>12827.6</v>
      </c>
      <c r="J5" s="394">
        <v>12880.3</v>
      </c>
      <c r="K5" s="394">
        <v>12954.8</v>
      </c>
      <c r="L5" s="394">
        <v>13063</v>
      </c>
      <c r="M5" s="394">
        <v>12850.8</v>
      </c>
      <c r="N5" s="394">
        <v>12782.7</v>
      </c>
      <c r="O5" s="395">
        <v>12932.3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"/>
    </row>
    <row r="6" spans="1:34">
      <c r="A6" s="17"/>
      <c r="B6" s="393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5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"/>
      <c r="AH6" s="42"/>
    </row>
    <row r="7" spans="1:34">
      <c r="A7" s="180" t="s">
        <v>210</v>
      </c>
      <c r="B7" s="396">
        <v>3971.6</v>
      </c>
      <c r="C7" s="397">
        <v>4190.7</v>
      </c>
      <c r="D7" s="397">
        <v>4305.8999999999996</v>
      </c>
      <c r="E7" s="397">
        <v>4333.8</v>
      </c>
      <c r="F7" s="397">
        <v>4577.3999999999996</v>
      </c>
      <c r="G7" s="397">
        <v>4567.1000000000004</v>
      </c>
      <c r="H7" s="397">
        <v>5071.3999999999996</v>
      </c>
      <c r="I7" s="397">
        <v>5620.6</v>
      </c>
      <c r="J7" s="397">
        <v>5647.2</v>
      </c>
      <c r="K7" s="397">
        <v>5761.7</v>
      </c>
      <c r="L7" s="397">
        <v>6328.9</v>
      </c>
      <c r="M7" s="397">
        <v>6305.2</v>
      </c>
      <c r="N7" s="397">
        <v>6302.5</v>
      </c>
      <c r="O7" s="398">
        <v>6527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"/>
    </row>
    <row r="8" spans="1:34">
      <c r="A8" s="18" t="s">
        <v>211</v>
      </c>
      <c r="B8" s="396">
        <v>3165.2</v>
      </c>
      <c r="C8" s="397">
        <v>3313.5</v>
      </c>
      <c r="D8" s="397">
        <v>3385</v>
      </c>
      <c r="E8" s="397">
        <v>3353.1</v>
      </c>
      <c r="F8" s="397">
        <v>3413.3</v>
      </c>
      <c r="G8" s="397">
        <v>3413</v>
      </c>
      <c r="H8" s="397">
        <v>3909.8</v>
      </c>
      <c r="I8" s="397">
        <v>4193.1000000000004</v>
      </c>
      <c r="J8" s="397">
        <v>4231.7</v>
      </c>
      <c r="K8" s="397">
        <v>4392.2</v>
      </c>
      <c r="L8" s="397">
        <v>4883.5</v>
      </c>
      <c r="M8" s="397">
        <v>4891.2</v>
      </c>
      <c r="N8" s="397">
        <v>4897.8999999999996</v>
      </c>
      <c r="O8" s="398">
        <v>4950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"/>
    </row>
    <row r="9" spans="1:34">
      <c r="A9" s="180" t="s">
        <v>212</v>
      </c>
      <c r="B9" s="396">
        <v>267.2</v>
      </c>
      <c r="C9" s="397">
        <v>287.39999999999998</v>
      </c>
      <c r="D9" s="397">
        <v>314.3</v>
      </c>
      <c r="E9" s="397">
        <v>310.39999999999998</v>
      </c>
      <c r="F9" s="397">
        <v>300</v>
      </c>
      <c r="G9" s="397">
        <v>321.3</v>
      </c>
      <c r="H9" s="397">
        <v>336.6</v>
      </c>
      <c r="I9" s="397">
        <v>420.7</v>
      </c>
      <c r="J9" s="397">
        <v>444.3</v>
      </c>
      <c r="K9" s="397">
        <v>500.1</v>
      </c>
      <c r="L9" s="397">
        <v>511.6</v>
      </c>
      <c r="M9" s="397">
        <v>506</v>
      </c>
      <c r="N9" s="397">
        <v>425.4</v>
      </c>
      <c r="O9" s="398">
        <v>389.7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"/>
    </row>
    <row r="10" spans="1:34">
      <c r="A10" s="180" t="s">
        <v>213</v>
      </c>
      <c r="B10" s="396">
        <v>1509.9</v>
      </c>
      <c r="C10" s="397">
        <v>1639.7</v>
      </c>
      <c r="D10" s="397">
        <v>1644</v>
      </c>
      <c r="E10" s="397">
        <v>1635.2</v>
      </c>
      <c r="F10" s="397">
        <v>1624.8</v>
      </c>
      <c r="G10" s="397">
        <v>1625.7</v>
      </c>
      <c r="H10" s="397">
        <v>1972.8</v>
      </c>
      <c r="I10" s="397">
        <v>2023.1</v>
      </c>
      <c r="J10" s="397">
        <v>2071.9</v>
      </c>
      <c r="K10" s="397">
        <v>2099</v>
      </c>
      <c r="L10" s="397">
        <v>2242</v>
      </c>
      <c r="M10" s="397">
        <v>2259</v>
      </c>
      <c r="N10" s="397">
        <v>2361.3000000000002</v>
      </c>
      <c r="O10" s="398">
        <v>2440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"/>
    </row>
    <row r="11" spans="1:34">
      <c r="A11" s="180" t="s">
        <v>214</v>
      </c>
      <c r="B11" s="396">
        <v>1360</v>
      </c>
      <c r="C11" s="397">
        <v>1354.7</v>
      </c>
      <c r="D11" s="397">
        <v>1394</v>
      </c>
      <c r="E11" s="397">
        <v>1375.9</v>
      </c>
      <c r="F11" s="397">
        <v>1454</v>
      </c>
      <c r="G11" s="397">
        <v>1428.8</v>
      </c>
      <c r="H11" s="397">
        <v>1559.7</v>
      </c>
      <c r="I11" s="397">
        <v>1705.8</v>
      </c>
      <c r="J11" s="397">
        <v>1671.7</v>
      </c>
      <c r="K11" s="397">
        <v>1749.6</v>
      </c>
      <c r="L11" s="397">
        <v>2085.6</v>
      </c>
      <c r="M11" s="397">
        <v>2085.4</v>
      </c>
      <c r="N11" s="397">
        <v>2068.6999999999998</v>
      </c>
      <c r="O11" s="398">
        <v>2076.8000000000002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"/>
    </row>
    <row r="12" spans="1:34">
      <c r="A12" s="180" t="s">
        <v>215</v>
      </c>
      <c r="B12" s="396">
        <v>28.1</v>
      </c>
      <c r="C12" s="397">
        <v>31.7</v>
      </c>
      <c r="D12" s="397">
        <v>32.700000000000003</v>
      </c>
      <c r="E12" s="397">
        <v>31.6</v>
      </c>
      <c r="F12" s="397">
        <v>34.5</v>
      </c>
      <c r="G12" s="397">
        <v>37.299999999999997</v>
      </c>
      <c r="H12" s="397">
        <v>40.700000000000003</v>
      </c>
      <c r="I12" s="397">
        <v>43.5</v>
      </c>
      <c r="J12" s="397">
        <v>43.8</v>
      </c>
      <c r="K12" s="397">
        <v>43.5</v>
      </c>
      <c r="L12" s="397">
        <v>44.4</v>
      </c>
      <c r="M12" s="397">
        <v>40.799999999999997</v>
      </c>
      <c r="N12" s="397">
        <v>42.5</v>
      </c>
      <c r="O12" s="398">
        <v>43.5</v>
      </c>
      <c r="Q12" s="56"/>
      <c r="R12" s="56"/>
      <c r="S12" s="56"/>
      <c r="T12" s="56"/>
      <c r="U12" s="56"/>
      <c r="V12" s="56"/>
      <c r="W12" s="56"/>
      <c r="X12" s="12"/>
      <c r="Y12" s="56"/>
      <c r="Z12" s="56"/>
      <c r="AA12" s="56"/>
      <c r="AB12" s="56"/>
      <c r="AC12" s="56"/>
      <c r="AD12" s="56"/>
      <c r="AE12" s="56"/>
      <c r="AF12" s="12"/>
      <c r="AG12" s="1"/>
    </row>
    <row r="13" spans="1:34">
      <c r="A13" s="180" t="s">
        <v>216</v>
      </c>
      <c r="B13" s="396">
        <v>396.4</v>
      </c>
      <c r="C13" s="397">
        <v>435</v>
      </c>
      <c r="D13" s="397">
        <v>457</v>
      </c>
      <c r="E13" s="397">
        <v>502.4</v>
      </c>
      <c r="F13" s="397">
        <v>617</v>
      </c>
      <c r="G13" s="397">
        <v>593.1</v>
      </c>
      <c r="H13" s="397">
        <v>597.70000000000005</v>
      </c>
      <c r="I13" s="397">
        <v>778.7</v>
      </c>
      <c r="J13" s="397">
        <v>765.2</v>
      </c>
      <c r="K13" s="397">
        <v>736.6</v>
      </c>
      <c r="L13" s="397">
        <v>771.9</v>
      </c>
      <c r="M13" s="397">
        <v>827.7</v>
      </c>
      <c r="N13" s="397">
        <v>882</v>
      </c>
      <c r="O13" s="398">
        <v>985.1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"/>
    </row>
    <row r="14" spans="1:34">
      <c r="A14" s="180" t="s">
        <v>217</v>
      </c>
      <c r="B14" s="396">
        <v>217.3</v>
      </c>
      <c r="C14" s="397">
        <v>235.5</v>
      </c>
      <c r="D14" s="397">
        <v>242.3</v>
      </c>
      <c r="E14" s="397">
        <v>262.8</v>
      </c>
      <c r="F14" s="397">
        <v>308.8</v>
      </c>
      <c r="G14" s="397">
        <v>305.60000000000002</v>
      </c>
      <c r="H14" s="397">
        <v>310.39999999999998</v>
      </c>
      <c r="I14" s="397">
        <v>363.4</v>
      </c>
      <c r="J14" s="397">
        <v>359.8</v>
      </c>
      <c r="K14" s="397">
        <v>337.8</v>
      </c>
      <c r="L14" s="397">
        <v>349.3</v>
      </c>
      <c r="M14" s="397">
        <v>273.3</v>
      </c>
      <c r="N14" s="397">
        <v>187.8</v>
      </c>
      <c r="O14" s="398">
        <v>179.9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12"/>
      <c r="AG14" s="1"/>
    </row>
    <row r="15" spans="1:34">
      <c r="A15" s="180" t="s">
        <v>218</v>
      </c>
      <c r="B15" s="396">
        <v>34.6</v>
      </c>
      <c r="C15" s="397">
        <v>37.799999999999997</v>
      </c>
      <c r="D15" s="397">
        <v>44.2</v>
      </c>
      <c r="E15" s="397">
        <v>44.9</v>
      </c>
      <c r="F15" s="397">
        <v>51.3</v>
      </c>
      <c r="G15" s="397">
        <v>51.3</v>
      </c>
      <c r="H15" s="397">
        <v>56.8</v>
      </c>
      <c r="I15" s="397">
        <v>66</v>
      </c>
      <c r="J15" s="397">
        <v>62.9</v>
      </c>
      <c r="K15" s="397">
        <v>65.8</v>
      </c>
      <c r="L15" s="397">
        <v>67.5</v>
      </c>
      <c r="M15" s="397">
        <v>66.5</v>
      </c>
      <c r="N15" s="397">
        <v>72.900000000000006</v>
      </c>
      <c r="O15" s="398">
        <v>81.099999999999994</v>
      </c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12"/>
      <c r="AG15" s="1"/>
    </row>
    <row r="16" spans="1:34">
      <c r="A16" s="180" t="s">
        <v>219</v>
      </c>
      <c r="B16" s="396">
        <v>139.19999999999999</v>
      </c>
      <c r="C16" s="397">
        <v>148.4</v>
      </c>
      <c r="D16" s="397">
        <v>155.4</v>
      </c>
      <c r="E16" s="397">
        <v>147.4</v>
      </c>
      <c r="F16" s="397">
        <v>161.4</v>
      </c>
      <c r="G16" s="397">
        <v>177.9</v>
      </c>
      <c r="H16" s="397">
        <v>169.9</v>
      </c>
      <c r="I16" s="397">
        <v>191.9</v>
      </c>
      <c r="J16" s="397">
        <v>197.7</v>
      </c>
      <c r="K16" s="397">
        <v>198.7</v>
      </c>
      <c r="L16" s="397">
        <v>220.6</v>
      </c>
      <c r="M16" s="397">
        <v>207.8</v>
      </c>
      <c r="N16" s="397">
        <v>222.8</v>
      </c>
      <c r="O16" s="398">
        <v>283.89999999999998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4">
      <c r="A17" s="180" t="s">
        <v>220</v>
      </c>
      <c r="B17" s="396">
        <v>18.8</v>
      </c>
      <c r="C17" s="397">
        <v>20.5</v>
      </c>
      <c r="D17" s="397">
        <v>22</v>
      </c>
      <c r="E17" s="397">
        <v>23.3</v>
      </c>
      <c r="F17" s="397">
        <v>25.6</v>
      </c>
      <c r="G17" s="397">
        <v>26.1</v>
      </c>
      <c r="H17" s="397">
        <v>26.8</v>
      </c>
      <c r="I17" s="397">
        <v>27.6</v>
      </c>
      <c r="J17" s="397">
        <v>29.9</v>
      </c>
      <c r="K17" s="397">
        <v>30.6</v>
      </c>
      <c r="L17" s="397">
        <v>36.1</v>
      </c>
      <c r="M17" s="397">
        <v>38.700000000000003</v>
      </c>
      <c r="N17" s="397">
        <v>39.200000000000003</v>
      </c>
      <c r="O17" s="398">
        <v>47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4">
      <c r="A18" s="27" t="s">
        <v>221</v>
      </c>
      <c r="B18" s="396">
        <v>16.399999999999999</v>
      </c>
      <c r="C18" s="397">
        <v>18</v>
      </c>
      <c r="D18" s="397">
        <v>19.5</v>
      </c>
      <c r="E18" s="397">
        <v>19.899999999999999</v>
      </c>
      <c r="F18" s="397">
        <v>21.9</v>
      </c>
      <c r="G18" s="397">
        <v>22.4</v>
      </c>
      <c r="H18" s="397">
        <v>22.8</v>
      </c>
      <c r="I18" s="397">
        <v>24.1</v>
      </c>
      <c r="J18" s="397">
        <v>27.7</v>
      </c>
      <c r="K18" s="397">
        <v>28.4</v>
      </c>
      <c r="L18" s="397">
        <v>33.1</v>
      </c>
      <c r="M18" s="397">
        <v>34.9</v>
      </c>
      <c r="N18" s="397">
        <v>34.4</v>
      </c>
      <c r="O18" s="398">
        <v>40.299999999999997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"/>
    </row>
    <row r="19" spans="1:34">
      <c r="A19" s="27" t="s">
        <v>222</v>
      </c>
      <c r="B19" s="396">
        <v>2.4</v>
      </c>
      <c r="C19" s="397">
        <v>2.5</v>
      </c>
      <c r="D19" s="397">
        <v>2.5</v>
      </c>
      <c r="E19" s="397">
        <v>3.3</v>
      </c>
      <c r="F19" s="397">
        <v>3.7</v>
      </c>
      <c r="G19" s="397">
        <v>3.7</v>
      </c>
      <c r="H19" s="397">
        <v>4</v>
      </c>
      <c r="I19" s="397">
        <v>3.4</v>
      </c>
      <c r="J19" s="397">
        <v>2.2000000000000002</v>
      </c>
      <c r="K19" s="397">
        <v>2.2000000000000002</v>
      </c>
      <c r="L19" s="397">
        <v>3</v>
      </c>
      <c r="M19" s="397">
        <v>3.8</v>
      </c>
      <c r="N19" s="397">
        <v>4.8</v>
      </c>
      <c r="O19" s="398">
        <v>6.8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"/>
    </row>
    <row r="20" spans="1:34">
      <c r="A20" s="180"/>
      <c r="B20" s="396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8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"/>
      <c r="AH20" s="47"/>
    </row>
    <row r="21" spans="1:34">
      <c r="A21" s="18" t="s">
        <v>223</v>
      </c>
      <c r="B21" s="396">
        <v>1714.5</v>
      </c>
      <c r="C21" s="397">
        <v>1808.3</v>
      </c>
      <c r="D21" s="397">
        <v>1911.7</v>
      </c>
      <c r="E21" s="397">
        <v>2009</v>
      </c>
      <c r="F21" s="397">
        <v>2202.6999999999998</v>
      </c>
      <c r="G21" s="397">
        <v>2406</v>
      </c>
      <c r="H21" s="397">
        <v>2514</v>
      </c>
      <c r="I21" s="397">
        <v>2650.8</v>
      </c>
      <c r="J21" s="397">
        <v>2473</v>
      </c>
      <c r="K21" s="397">
        <v>2476.6999999999998</v>
      </c>
      <c r="L21" s="397">
        <v>2212.1999999999998</v>
      </c>
      <c r="M21" s="397">
        <v>2024.4</v>
      </c>
      <c r="N21" s="397">
        <v>1996.2</v>
      </c>
      <c r="O21" s="398">
        <v>2006.4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"/>
    </row>
    <row r="22" spans="1:34">
      <c r="A22" s="18" t="s">
        <v>224</v>
      </c>
      <c r="B22" s="396">
        <v>1033.9000000000001</v>
      </c>
      <c r="C22" s="397">
        <v>1053.4000000000001</v>
      </c>
      <c r="D22" s="397">
        <v>1110.4000000000001</v>
      </c>
      <c r="E22" s="397">
        <v>1249.8</v>
      </c>
      <c r="F22" s="397">
        <v>1339.7</v>
      </c>
      <c r="G22" s="397">
        <v>1454.2</v>
      </c>
      <c r="H22" s="397">
        <v>1605.7</v>
      </c>
      <c r="I22" s="397">
        <v>1720.6</v>
      </c>
      <c r="J22" s="397">
        <v>1520.9</v>
      </c>
      <c r="K22" s="397">
        <v>1513.3</v>
      </c>
      <c r="L22" s="397">
        <v>1200.9000000000001</v>
      </c>
      <c r="M22" s="397">
        <v>1089.9000000000001</v>
      </c>
      <c r="N22" s="397">
        <v>1121.4000000000001</v>
      </c>
      <c r="O22" s="398">
        <v>1105.2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"/>
    </row>
    <row r="23" spans="1:34">
      <c r="A23" s="18" t="s">
        <v>225</v>
      </c>
      <c r="B23" s="396">
        <v>571.9</v>
      </c>
      <c r="C23" s="397">
        <v>632.5</v>
      </c>
      <c r="D23" s="397">
        <v>660.3</v>
      </c>
      <c r="E23" s="397">
        <v>622.4</v>
      </c>
      <c r="F23" s="397">
        <v>710.7</v>
      </c>
      <c r="G23" s="397">
        <v>776.4</v>
      </c>
      <c r="H23" s="397">
        <v>737</v>
      </c>
      <c r="I23" s="397">
        <v>771.4</v>
      </c>
      <c r="J23" s="397">
        <v>788.1</v>
      </c>
      <c r="K23" s="397">
        <v>784.9</v>
      </c>
      <c r="L23" s="397">
        <v>850.4</v>
      </c>
      <c r="M23" s="397">
        <v>757.8</v>
      </c>
      <c r="N23" s="397">
        <v>709.7</v>
      </c>
      <c r="O23" s="398">
        <v>721.1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"/>
    </row>
    <row r="24" spans="1:34">
      <c r="A24" s="18" t="s">
        <v>226</v>
      </c>
      <c r="B24" s="396">
        <v>477.8</v>
      </c>
      <c r="C24" s="397">
        <v>526.29999999999995</v>
      </c>
      <c r="D24" s="397">
        <v>535.20000000000005</v>
      </c>
      <c r="E24" s="397">
        <v>488.6</v>
      </c>
      <c r="F24" s="397">
        <v>565.29999999999995</v>
      </c>
      <c r="G24" s="397">
        <v>629.9</v>
      </c>
      <c r="H24" s="397">
        <v>580.6</v>
      </c>
      <c r="I24" s="397">
        <v>608.1</v>
      </c>
      <c r="J24" s="397">
        <v>624</v>
      </c>
      <c r="K24" s="397">
        <v>628.79999999999995</v>
      </c>
      <c r="L24" s="397">
        <v>711.4</v>
      </c>
      <c r="M24" s="397">
        <v>638.9</v>
      </c>
      <c r="N24" s="397">
        <v>583.29999999999995</v>
      </c>
      <c r="O24" s="398">
        <v>606.79999999999995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"/>
    </row>
    <row r="25" spans="1:34">
      <c r="A25" s="18" t="s">
        <v>227</v>
      </c>
      <c r="B25" s="396">
        <v>1.3</v>
      </c>
      <c r="C25" s="397">
        <v>1.2</v>
      </c>
      <c r="D25" s="397">
        <v>1.5</v>
      </c>
      <c r="E25" s="397">
        <v>1.6</v>
      </c>
      <c r="F25" s="397">
        <v>1.6</v>
      </c>
      <c r="G25" s="397">
        <v>1.6</v>
      </c>
      <c r="H25" s="397">
        <v>1.8</v>
      </c>
      <c r="I25" s="397">
        <v>1.8</v>
      </c>
      <c r="J25" s="397">
        <v>1.9</v>
      </c>
      <c r="K25" s="397">
        <v>1.4</v>
      </c>
      <c r="L25" s="397">
        <v>1.4</v>
      </c>
      <c r="M25" s="397">
        <v>1.4</v>
      </c>
      <c r="N25" s="397">
        <v>11</v>
      </c>
      <c r="O25" s="398">
        <v>1.9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"/>
    </row>
    <row r="26" spans="1:34">
      <c r="A26" s="18" t="s">
        <v>228</v>
      </c>
      <c r="B26" s="396">
        <v>92.8</v>
      </c>
      <c r="C26" s="397">
        <v>105.1</v>
      </c>
      <c r="D26" s="397">
        <v>123.6</v>
      </c>
      <c r="E26" s="397">
        <v>132.30000000000001</v>
      </c>
      <c r="F26" s="397">
        <v>143.80000000000001</v>
      </c>
      <c r="G26" s="397">
        <v>144.9</v>
      </c>
      <c r="H26" s="397">
        <v>154.6</v>
      </c>
      <c r="I26" s="397">
        <v>161.5</v>
      </c>
      <c r="J26" s="397">
        <v>162.19999999999999</v>
      </c>
      <c r="K26" s="397">
        <v>154.6</v>
      </c>
      <c r="L26" s="397">
        <v>137.6</v>
      </c>
      <c r="M26" s="397">
        <v>117.5</v>
      </c>
      <c r="N26" s="397">
        <v>115.5</v>
      </c>
      <c r="O26" s="398">
        <v>112.3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"/>
    </row>
    <row r="27" spans="1:34">
      <c r="A27" s="18" t="s">
        <v>229</v>
      </c>
      <c r="B27" s="396">
        <v>70.8</v>
      </c>
      <c r="C27" s="397">
        <v>78.400000000000006</v>
      </c>
      <c r="D27" s="397">
        <v>90.4</v>
      </c>
      <c r="E27" s="397">
        <v>83.8</v>
      </c>
      <c r="F27" s="397">
        <v>95.8</v>
      </c>
      <c r="G27" s="397">
        <v>117.5</v>
      </c>
      <c r="H27" s="397">
        <v>111.4</v>
      </c>
      <c r="I27" s="397">
        <v>92.7</v>
      </c>
      <c r="J27" s="397">
        <v>100</v>
      </c>
      <c r="K27" s="397">
        <v>111.4</v>
      </c>
      <c r="L27" s="397">
        <v>89.4</v>
      </c>
      <c r="M27" s="397">
        <v>126.6</v>
      </c>
      <c r="N27" s="397">
        <v>110</v>
      </c>
      <c r="O27" s="398">
        <v>124.8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"/>
    </row>
    <row r="28" spans="1:34">
      <c r="A28" s="18" t="s">
        <v>230</v>
      </c>
      <c r="B28" s="396">
        <v>38</v>
      </c>
      <c r="C28" s="397">
        <v>43.9</v>
      </c>
      <c r="D28" s="397">
        <v>50.6</v>
      </c>
      <c r="E28" s="397">
        <v>53</v>
      </c>
      <c r="F28" s="397">
        <v>56.4</v>
      </c>
      <c r="G28" s="397">
        <v>57.9</v>
      </c>
      <c r="H28" s="397">
        <v>59.9</v>
      </c>
      <c r="I28" s="397">
        <v>66</v>
      </c>
      <c r="J28" s="397">
        <v>64</v>
      </c>
      <c r="K28" s="397">
        <v>67.099999999999994</v>
      </c>
      <c r="L28" s="397">
        <v>71.5</v>
      </c>
      <c r="M28" s="397">
        <v>50.1</v>
      </c>
      <c r="N28" s="397">
        <v>55.1</v>
      </c>
      <c r="O28" s="398">
        <v>55.3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"/>
    </row>
    <row r="29" spans="1:34">
      <c r="A29" s="18" t="s">
        <v>231</v>
      </c>
      <c r="B29" s="396">
        <v>0.2</v>
      </c>
      <c r="C29" s="397">
        <v>0.3</v>
      </c>
      <c r="D29" s="397">
        <v>0.3</v>
      </c>
      <c r="E29" s="397">
        <v>0.3</v>
      </c>
      <c r="F29" s="397">
        <v>0.4</v>
      </c>
      <c r="G29" s="397">
        <v>0.4</v>
      </c>
      <c r="H29" s="397">
        <v>0</v>
      </c>
      <c r="I29" s="397">
        <v>0</v>
      </c>
      <c r="J29" s="397">
        <v>0</v>
      </c>
      <c r="K29" s="397">
        <v>0</v>
      </c>
      <c r="L29" s="397">
        <v>0</v>
      </c>
      <c r="M29" s="397">
        <v>0</v>
      </c>
      <c r="N29" s="397">
        <v>0</v>
      </c>
      <c r="O29" s="398"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4">
      <c r="A30" s="18" t="s">
        <v>232</v>
      </c>
      <c r="B30" s="396">
        <v>37.799999999999997</v>
      </c>
      <c r="C30" s="397">
        <v>43.6</v>
      </c>
      <c r="D30" s="397">
        <v>50.3</v>
      </c>
      <c r="E30" s="397">
        <v>52.7</v>
      </c>
      <c r="F30" s="397">
        <v>56</v>
      </c>
      <c r="G30" s="397">
        <v>57.5</v>
      </c>
      <c r="H30" s="397">
        <v>59.9</v>
      </c>
      <c r="I30" s="397">
        <v>66</v>
      </c>
      <c r="J30" s="397">
        <v>64</v>
      </c>
      <c r="K30" s="397">
        <v>67.099999999999994</v>
      </c>
      <c r="L30" s="397">
        <v>71.5</v>
      </c>
      <c r="M30" s="397">
        <v>50.1</v>
      </c>
      <c r="N30" s="397">
        <v>55.1</v>
      </c>
      <c r="O30" s="398">
        <v>55.3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4">
      <c r="A31" s="85"/>
      <c r="B31" s="396"/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8"/>
      <c r="Q31" s="1"/>
      <c r="R31" s="1"/>
      <c r="S31" s="1"/>
      <c r="T31" s="1"/>
      <c r="U31" s="1"/>
      <c r="V31" s="1"/>
      <c r="W31" s="1"/>
      <c r="X31" s="1"/>
      <c r="Y31" s="1"/>
      <c r="Z31" s="1"/>
      <c r="AA31" s="12"/>
      <c r="AB31" s="12"/>
      <c r="AC31" s="12"/>
      <c r="AD31" s="12"/>
      <c r="AE31" s="12"/>
      <c r="AF31" s="12"/>
      <c r="AG31" s="1"/>
    </row>
    <row r="32" spans="1:34">
      <c r="A32" s="18" t="s">
        <v>233</v>
      </c>
      <c r="B32" s="396">
        <v>1159.4000000000001</v>
      </c>
      <c r="C32" s="397">
        <v>1267.3</v>
      </c>
      <c r="D32" s="397">
        <v>1296</v>
      </c>
      <c r="E32" s="397">
        <v>1456.7</v>
      </c>
      <c r="F32" s="397">
        <v>1563.7</v>
      </c>
      <c r="G32" s="397">
        <v>1741.2</v>
      </c>
      <c r="H32" s="397">
        <v>1929</v>
      </c>
      <c r="I32" s="397">
        <v>2031.6</v>
      </c>
      <c r="J32" s="397">
        <v>2135.8000000000002</v>
      </c>
      <c r="K32" s="397">
        <v>2165.6999999999998</v>
      </c>
      <c r="L32" s="397">
        <v>2010.1</v>
      </c>
      <c r="M32" s="397">
        <v>2016.6</v>
      </c>
      <c r="N32" s="397">
        <v>2011</v>
      </c>
      <c r="O32" s="398">
        <v>1964.6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2"/>
      <c r="AB32" s="12"/>
      <c r="AC32" s="12"/>
      <c r="AD32" s="12"/>
      <c r="AE32" s="12"/>
      <c r="AF32" s="12"/>
      <c r="AG32" s="1"/>
    </row>
    <row r="33" spans="1:33">
      <c r="A33" s="18" t="s">
        <v>234</v>
      </c>
      <c r="B33" s="396">
        <v>327.8</v>
      </c>
      <c r="C33" s="397">
        <v>365.4</v>
      </c>
      <c r="D33" s="397">
        <v>388.4</v>
      </c>
      <c r="E33" s="397">
        <v>405.8</v>
      </c>
      <c r="F33" s="397">
        <v>484.2</v>
      </c>
      <c r="G33" s="397">
        <v>508.6</v>
      </c>
      <c r="H33" s="397">
        <v>566.6</v>
      </c>
      <c r="I33" s="397">
        <v>574</v>
      </c>
      <c r="J33" s="397">
        <v>561</v>
      </c>
      <c r="K33" s="397">
        <v>551.5</v>
      </c>
      <c r="L33" s="397">
        <v>628.5</v>
      </c>
      <c r="M33" s="397">
        <v>524.70000000000005</v>
      </c>
      <c r="N33" s="397">
        <v>570.29999999999995</v>
      </c>
      <c r="O33" s="398">
        <v>557.29999999999995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2"/>
      <c r="AB33" s="12"/>
      <c r="AC33" s="12"/>
      <c r="AD33" s="12"/>
      <c r="AE33" s="12"/>
      <c r="AF33" s="12"/>
      <c r="AG33" s="1"/>
    </row>
    <row r="34" spans="1:33">
      <c r="A34" s="18" t="s">
        <v>235</v>
      </c>
      <c r="B34" s="396">
        <v>309.89999999999998</v>
      </c>
      <c r="C34" s="397">
        <v>354.7</v>
      </c>
      <c r="D34" s="397">
        <v>349</v>
      </c>
      <c r="E34" s="397">
        <v>442.4</v>
      </c>
      <c r="F34" s="397">
        <v>424.6</v>
      </c>
      <c r="G34" s="397">
        <v>465.4</v>
      </c>
      <c r="H34" s="397">
        <v>457.8</v>
      </c>
      <c r="I34" s="397">
        <v>496.4</v>
      </c>
      <c r="J34" s="397">
        <v>518.9</v>
      </c>
      <c r="K34" s="397">
        <v>527.1</v>
      </c>
      <c r="L34" s="397">
        <v>419.2</v>
      </c>
      <c r="M34" s="397">
        <v>405</v>
      </c>
      <c r="N34" s="397">
        <v>422.1</v>
      </c>
      <c r="O34" s="398">
        <v>410.8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2"/>
      <c r="AB34" s="12"/>
      <c r="AC34" s="12"/>
      <c r="AD34" s="12"/>
      <c r="AE34" s="12"/>
      <c r="AF34" s="12"/>
      <c r="AG34" s="1"/>
    </row>
    <row r="35" spans="1:33">
      <c r="A35" s="18" t="s">
        <v>236</v>
      </c>
      <c r="B35" s="396">
        <v>235.6</v>
      </c>
      <c r="C35" s="397">
        <v>211.5</v>
      </c>
      <c r="D35" s="397">
        <v>224.1</v>
      </c>
      <c r="E35" s="397">
        <v>230.3</v>
      </c>
      <c r="F35" s="397">
        <v>262</v>
      </c>
      <c r="G35" s="397">
        <v>339.3</v>
      </c>
      <c r="H35" s="397">
        <v>379.1</v>
      </c>
      <c r="I35" s="397">
        <v>392.2</v>
      </c>
      <c r="J35" s="397">
        <v>385.3</v>
      </c>
      <c r="K35" s="397">
        <v>363.8</v>
      </c>
      <c r="L35" s="397">
        <v>258.10000000000002</v>
      </c>
      <c r="M35" s="397">
        <v>317.60000000000002</v>
      </c>
      <c r="N35" s="397">
        <v>297.39999999999998</v>
      </c>
      <c r="O35" s="398">
        <v>252.3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>
      <c r="A36" s="18" t="s">
        <v>237</v>
      </c>
      <c r="B36" s="396">
        <v>38.299999999999997</v>
      </c>
      <c r="C36" s="397">
        <v>39.1</v>
      </c>
      <c r="D36" s="397">
        <v>32.1</v>
      </c>
      <c r="E36" s="397">
        <v>39.200000000000003</v>
      </c>
      <c r="F36" s="397">
        <v>44.5</v>
      </c>
      <c r="G36" s="397">
        <v>48.3</v>
      </c>
      <c r="H36" s="397">
        <v>62.7</v>
      </c>
      <c r="I36" s="397">
        <v>52.6</v>
      </c>
      <c r="J36" s="397">
        <v>52</v>
      </c>
      <c r="K36" s="397">
        <v>63.1</v>
      </c>
      <c r="L36" s="397">
        <v>21.7</v>
      </c>
      <c r="M36" s="397">
        <v>40</v>
      </c>
      <c r="N36" s="397">
        <v>40</v>
      </c>
      <c r="O36" s="398">
        <v>21.7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>
      <c r="A37" s="18" t="s">
        <v>238</v>
      </c>
      <c r="B37" s="396">
        <v>81.3</v>
      </c>
      <c r="C37" s="397">
        <v>62</v>
      </c>
      <c r="D37" s="397">
        <v>77.900000000000006</v>
      </c>
      <c r="E37" s="397">
        <v>76.900000000000006</v>
      </c>
      <c r="F37" s="397">
        <v>92.7</v>
      </c>
      <c r="G37" s="397">
        <v>106.7</v>
      </c>
      <c r="H37" s="397">
        <v>136.9</v>
      </c>
      <c r="I37" s="397">
        <v>126.8</v>
      </c>
      <c r="J37" s="397">
        <v>139.1</v>
      </c>
      <c r="K37" s="397">
        <v>107.6</v>
      </c>
      <c r="L37" s="397">
        <v>99.7</v>
      </c>
      <c r="M37" s="397">
        <v>107.9</v>
      </c>
      <c r="N37" s="397">
        <v>100.2</v>
      </c>
      <c r="O37" s="398">
        <v>95.2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18" t="s">
        <v>239</v>
      </c>
      <c r="B38" s="396">
        <v>23.3</v>
      </c>
      <c r="C38" s="397">
        <v>22</v>
      </c>
      <c r="D38" s="397">
        <v>19.600000000000001</v>
      </c>
      <c r="E38" s="397">
        <v>20.5</v>
      </c>
      <c r="F38" s="397">
        <v>22.7</v>
      </c>
      <c r="G38" s="397">
        <v>24.9</v>
      </c>
      <c r="H38" s="397">
        <v>30.9</v>
      </c>
      <c r="I38" s="397">
        <v>32.700000000000003</v>
      </c>
      <c r="J38" s="397">
        <v>32.700000000000003</v>
      </c>
      <c r="K38" s="397">
        <v>33.700000000000003</v>
      </c>
      <c r="L38" s="397">
        <v>9.8000000000000007</v>
      </c>
      <c r="M38" s="397">
        <v>10.4</v>
      </c>
      <c r="N38" s="397">
        <v>10.199999999999999</v>
      </c>
      <c r="O38" s="398">
        <v>9.1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18" t="s">
        <v>240</v>
      </c>
      <c r="B39" s="396">
        <v>7.3</v>
      </c>
      <c r="C39" s="397">
        <v>8</v>
      </c>
      <c r="D39" s="397">
        <v>8.1999999999999993</v>
      </c>
      <c r="E39" s="397">
        <v>9.8000000000000007</v>
      </c>
      <c r="F39" s="397">
        <v>11.8</v>
      </c>
      <c r="G39" s="397">
        <v>13.9</v>
      </c>
      <c r="H39" s="397">
        <v>15.9</v>
      </c>
      <c r="I39" s="397">
        <v>17.100000000000001</v>
      </c>
      <c r="J39" s="397">
        <v>15.3</v>
      </c>
      <c r="K39" s="397">
        <v>20.7</v>
      </c>
      <c r="L39" s="397">
        <v>3.9</v>
      </c>
      <c r="M39" s="397">
        <v>4.5999999999999996</v>
      </c>
      <c r="N39" s="397">
        <v>4.9000000000000004</v>
      </c>
      <c r="O39" s="398">
        <v>5.4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18" t="s">
        <v>241</v>
      </c>
      <c r="B40" s="396">
        <v>6.4</v>
      </c>
      <c r="C40" s="397">
        <v>7</v>
      </c>
      <c r="D40" s="397">
        <v>7.4</v>
      </c>
      <c r="E40" s="397">
        <v>8</v>
      </c>
      <c r="F40" s="397">
        <v>9.6999999999999993</v>
      </c>
      <c r="G40" s="397">
        <v>10.6</v>
      </c>
      <c r="H40" s="397">
        <v>13.7</v>
      </c>
      <c r="I40" s="397">
        <v>22.6</v>
      </c>
      <c r="J40" s="397">
        <v>23.6</v>
      </c>
      <c r="K40" s="397">
        <v>25.5</v>
      </c>
      <c r="L40" s="397">
        <v>26.8</v>
      </c>
      <c r="M40" s="397">
        <v>12.4</v>
      </c>
      <c r="N40" s="397">
        <v>20.6</v>
      </c>
      <c r="O40" s="398">
        <v>22</v>
      </c>
    </row>
    <row r="41" spans="1:33">
      <c r="A41" s="18" t="s">
        <v>242</v>
      </c>
      <c r="B41" s="396">
        <v>9.4</v>
      </c>
      <c r="C41" s="397">
        <v>6.2</v>
      </c>
      <c r="D41" s="397">
        <v>6.6</v>
      </c>
      <c r="E41" s="397">
        <v>7.3</v>
      </c>
      <c r="F41" s="397">
        <v>7.9</v>
      </c>
      <c r="G41" s="397">
        <v>8.6</v>
      </c>
      <c r="H41" s="397">
        <v>12.9</v>
      </c>
      <c r="I41" s="397">
        <v>19</v>
      </c>
      <c r="J41" s="397">
        <v>10.7</v>
      </c>
      <c r="K41" s="397">
        <v>11.8</v>
      </c>
      <c r="L41" s="397">
        <v>4.8</v>
      </c>
      <c r="M41" s="397">
        <v>4.5999999999999996</v>
      </c>
      <c r="N41" s="397">
        <v>12.2</v>
      </c>
      <c r="O41" s="398">
        <v>13.8</v>
      </c>
    </row>
    <row r="42" spans="1:33">
      <c r="A42" s="18" t="s">
        <v>243</v>
      </c>
      <c r="B42" s="396">
        <v>69.5</v>
      </c>
      <c r="C42" s="397">
        <v>67.099999999999994</v>
      </c>
      <c r="D42" s="397">
        <v>72.400000000000006</v>
      </c>
      <c r="E42" s="397">
        <v>68.599999999999994</v>
      </c>
      <c r="F42" s="397">
        <v>72.8</v>
      </c>
      <c r="G42" s="397">
        <v>126.2</v>
      </c>
      <c r="H42" s="397">
        <v>106</v>
      </c>
      <c r="I42" s="397">
        <v>121.4</v>
      </c>
      <c r="J42" s="397">
        <v>111.8</v>
      </c>
      <c r="K42" s="397">
        <v>101.5</v>
      </c>
      <c r="L42" s="397">
        <v>91.3</v>
      </c>
      <c r="M42" s="397">
        <v>137.69999999999999</v>
      </c>
      <c r="N42" s="397">
        <v>109.3</v>
      </c>
      <c r="O42" s="398">
        <v>85.1</v>
      </c>
    </row>
    <row r="43" spans="1:33">
      <c r="A43" s="18" t="s">
        <v>244</v>
      </c>
      <c r="B43" s="396">
        <v>257.10000000000002</v>
      </c>
      <c r="C43" s="397">
        <v>302</v>
      </c>
      <c r="D43" s="397">
        <v>302.3</v>
      </c>
      <c r="E43" s="397">
        <v>337.2</v>
      </c>
      <c r="F43" s="397">
        <v>346.8</v>
      </c>
      <c r="G43" s="397">
        <v>378.6</v>
      </c>
      <c r="H43" s="397">
        <v>475.7</v>
      </c>
      <c r="I43" s="397">
        <v>520.6</v>
      </c>
      <c r="J43" s="397">
        <v>617.5</v>
      </c>
      <c r="K43" s="397">
        <v>656.2</v>
      </c>
      <c r="L43" s="397">
        <v>644.5</v>
      </c>
      <c r="M43" s="397">
        <v>703.1</v>
      </c>
      <c r="N43" s="397">
        <v>648.4</v>
      </c>
      <c r="O43" s="398">
        <v>682.9</v>
      </c>
    </row>
    <row r="44" spans="1:33">
      <c r="A44" s="18" t="s">
        <v>245</v>
      </c>
      <c r="B44" s="396">
        <v>84.8</v>
      </c>
      <c r="C44" s="397">
        <v>94.1</v>
      </c>
      <c r="D44" s="397">
        <v>96.2</v>
      </c>
      <c r="E44" s="397">
        <v>105.9</v>
      </c>
      <c r="F44" s="397">
        <v>108.1</v>
      </c>
      <c r="G44" s="397">
        <v>121.4</v>
      </c>
      <c r="H44" s="397">
        <v>170.5</v>
      </c>
      <c r="I44" s="397">
        <v>210.8</v>
      </c>
      <c r="J44" s="397">
        <v>216</v>
      </c>
      <c r="K44" s="397">
        <v>243.5</v>
      </c>
      <c r="L44" s="397">
        <v>259.5</v>
      </c>
      <c r="M44" s="397">
        <v>211.4</v>
      </c>
      <c r="N44" s="397">
        <v>229.2</v>
      </c>
      <c r="O44" s="398">
        <v>209.6</v>
      </c>
    </row>
    <row r="45" spans="1:33">
      <c r="A45" s="18" t="s">
        <v>246</v>
      </c>
      <c r="B45" s="396">
        <v>172.3</v>
      </c>
      <c r="C45" s="397">
        <v>207.9</v>
      </c>
      <c r="D45" s="397">
        <v>206.1</v>
      </c>
      <c r="E45" s="397">
        <v>231.3</v>
      </c>
      <c r="F45" s="397">
        <v>238.7</v>
      </c>
      <c r="G45" s="397">
        <v>257.10000000000002</v>
      </c>
      <c r="H45" s="397">
        <v>305.2</v>
      </c>
      <c r="I45" s="397">
        <v>309.8</v>
      </c>
      <c r="J45" s="397">
        <v>401.5</v>
      </c>
      <c r="K45" s="397">
        <v>412.7</v>
      </c>
      <c r="L45" s="397">
        <v>385</v>
      </c>
      <c r="M45" s="397">
        <v>491.7</v>
      </c>
      <c r="N45" s="397">
        <v>419.3</v>
      </c>
      <c r="O45" s="398">
        <v>473.2</v>
      </c>
    </row>
    <row r="46" spans="1:33">
      <c r="A46" s="18" t="s">
        <v>247</v>
      </c>
      <c r="B46" s="396">
        <v>29</v>
      </c>
      <c r="C46" s="397">
        <v>33.700000000000003</v>
      </c>
      <c r="D46" s="397">
        <v>32.299999999999997</v>
      </c>
      <c r="E46" s="397">
        <v>41</v>
      </c>
      <c r="F46" s="397">
        <v>46.1</v>
      </c>
      <c r="G46" s="397">
        <v>49.4</v>
      </c>
      <c r="H46" s="397">
        <v>49.8</v>
      </c>
      <c r="I46" s="397">
        <v>48.5</v>
      </c>
      <c r="J46" s="397">
        <v>53.2</v>
      </c>
      <c r="K46" s="397">
        <v>67</v>
      </c>
      <c r="L46" s="397">
        <v>59.8</v>
      </c>
      <c r="M46" s="397">
        <v>66.2</v>
      </c>
      <c r="N46" s="397">
        <v>72.8</v>
      </c>
      <c r="O46" s="398">
        <v>61.4</v>
      </c>
    </row>
    <row r="47" spans="1:33">
      <c r="A47" s="18" t="s">
        <v>248</v>
      </c>
      <c r="B47" s="396">
        <v>17.5</v>
      </c>
      <c r="C47" s="397">
        <v>20.8</v>
      </c>
      <c r="D47" s="397">
        <v>18.399999999999999</v>
      </c>
      <c r="E47" s="397">
        <v>25.3</v>
      </c>
      <c r="F47" s="397">
        <v>27.6</v>
      </c>
      <c r="G47" s="397">
        <v>30.3</v>
      </c>
      <c r="H47" s="397">
        <v>25.9</v>
      </c>
      <c r="I47" s="397">
        <v>26.2</v>
      </c>
      <c r="J47" s="397">
        <v>32.299999999999997</v>
      </c>
      <c r="K47" s="397">
        <v>40.700000000000003</v>
      </c>
      <c r="L47" s="397">
        <v>27</v>
      </c>
      <c r="M47" s="397">
        <v>20.8</v>
      </c>
      <c r="N47" s="397">
        <v>26.9</v>
      </c>
      <c r="O47" s="398">
        <v>23.4</v>
      </c>
    </row>
    <row r="48" spans="1:33">
      <c r="A48" s="18" t="s">
        <v>249</v>
      </c>
      <c r="B48" s="396">
        <v>8.9</v>
      </c>
      <c r="C48" s="397">
        <v>10.1</v>
      </c>
      <c r="D48" s="397">
        <v>10.9</v>
      </c>
      <c r="E48" s="397">
        <v>12</v>
      </c>
      <c r="F48" s="397">
        <v>13.5</v>
      </c>
      <c r="G48" s="397">
        <v>14</v>
      </c>
      <c r="H48" s="397">
        <v>18.5</v>
      </c>
      <c r="I48" s="397">
        <v>15.8</v>
      </c>
      <c r="J48" s="397">
        <v>15.1</v>
      </c>
      <c r="K48" s="397">
        <v>20</v>
      </c>
      <c r="L48" s="397">
        <v>24.3</v>
      </c>
      <c r="M48" s="397">
        <v>38.1</v>
      </c>
      <c r="N48" s="397">
        <v>32.1</v>
      </c>
      <c r="O48" s="398">
        <v>32</v>
      </c>
    </row>
    <row r="49" spans="1:15">
      <c r="A49" s="180" t="s">
        <v>250</v>
      </c>
      <c r="B49" s="396">
        <v>2.6</v>
      </c>
      <c r="C49" s="397">
        <v>2.9</v>
      </c>
      <c r="D49" s="397">
        <v>3.1</v>
      </c>
      <c r="E49" s="397">
        <v>3.8</v>
      </c>
      <c r="F49" s="397">
        <v>5</v>
      </c>
      <c r="G49" s="397">
        <v>5</v>
      </c>
      <c r="H49" s="397">
        <v>5.4</v>
      </c>
      <c r="I49" s="397">
        <v>6.5</v>
      </c>
      <c r="J49" s="397">
        <v>5.8</v>
      </c>
      <c r="K49" s="397">
        <v>6.3</v>
      </c>
      <c r="L49" s="397">
        <v>8.4</v>
      </c>
      <c r="M49" s="397">
        <v>7.3</v>
      </c>
      <c r="N49" s="397">
        <v>13.8</v>
      </c>
      <c r="O49" s="398">
        <v>6</v>
      </c>
    </row>
    <row r="50" spans="1:15">
      <c r="A50" s="181"/>
      <c r="B50" s="39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8"/>
    </row>
    <row r="51" spans="1:15">
      <c r="A51" s="179" t="s">
        <v>251</v>
      </c>
      <c r="B51" s="396">
        <v>113.9</v>
      </c>
      <c r="C51" s="397">
        <v>141.80000000000001</v>
      </c>
      <c r="D51" s="397">
        <v>147.1</v>
      </c>
      <c r="E51" s="397">
        <v>138.69999999999999</v>
      </c>
      <c r="F51" s="397">
        <v>146.19999999999999</v>
      </c>
      <c r="G51" s="397">
        <v>159.69999999999999</v>
      </c>
      <c r="H51" s="397">
        <v>153.1</v>
      </c>
      <c r="I51" s="397">
        <v>165.6</v>
      </c>
      <c r="J51" s="397">
        <v>171.2</v>
      </c>
      <c r="K51" s="397">
        <v>176</v>
      </c>
      <c r="L51" s="397">
        <v>188.6</v>
      </c>
      <c r="M51" s="397">
        <v>190</v>
      </c>
      <c r="N51" s="397">
        <v>192.2</v>
      </c>
      <c r="O51" s="398">
        <v>200.8</v>
      </c>
    </row>
    <row r="52" spans="1:15">
      <c r="A52" s="181"/>
      <c r="B52" s="39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8"/>
    </row>
    <row r="53" spans="1:15">
      <c r="A53" s="18" t="s">
        <v>252</v>
      </c>
      <c r="B53" s="396">
        <v>280.39999999999998</v>
      </c>
      <c r="C53" s="397">
        <v>311.3</v>
      </c>
      <c r="D53" s="397">
        <v>327</v>
      </c>
      <c r="E53" s="397">
        <v>354.5</v>
      </c>
      <c r="F53" s="397">
        <v>399.8</v>
      </c>
      <c r="G53" s="397">
        <v>425.2</v>
      </c>
      <c r="H53" s="397">
        <v>453.1</v>
      </c>
      <c r="I53" s="397">
        <v>503.8</v>
      </c>
      <c r="J53" s="397">
        <v>472.4</v>
      </c>
      <c r="K53" s="397">
        <v>470.4</v>
      </c>
      <c r="L53" s="397">
        <v>450.1</v>
      </c>
      <c r="M53" s="397">
        <v>418.7</v>
      </c>
      <c r="N53" s="397">
        <v>416.8</v>
      </c>
      <c r="O53" s="398">
        <v>435.7</v>
      </c>
    </row>
    <row r="54" spans="1:15">
      <c r="A54" s="18" t="s">
        <v>253</v>
      </c>
      <c r="B54" s="396">
        <v>157.4</v>
      </c>
      <c r="C54" s="397">
        <v>173.3</v>
      </c>
      <c r="D54" s="397">
        <v>183</v>
      </c>
      <c r="E54" s="397">
        <v>195.7</v>
      </c>
      <c r="F54" s="397">
        <v>216.5</v>
      </c>
      <c r="G54" s="397">
        <v>231</v>
      </c>
      <c r="H54" s="397">
        <v>243.8</v>
      </c>
      <c r="I54" s="397">
        <v>250.7</v>
      </c>
      <c r="J54" s="397">
        <v>273.60000000000002</v>
      </c>
      <c r="K54" s="397">
        <v>265.2</v>
      </c>
      <c r="L54" s="397">
        <v>252.2</v>
      </c>
      <c r="M54" s="397">
        <v>240.2</v>
      </c>
      <c r="N54" s="397">
        <v>248.2</v>
      </c>
      <c r="O54" s="398">
        <v>253.1</v>
      </c>
    </row>
    <row r="55" spans="1:15">
      <c r="A55" s="18" t="s">
        <v>254</v>
      </c>
      <c r="B55" s="396">
        <v>89.6</v>
      </c>
      <c r="C55" s="397">
        <v>98.7</v>
      </c>
      <c r="D55" s="397">
        <v>100.5</v>
      </c>
      <c r="E55" s="397">
        <v>107.8</v>
      </c>
      <c r="F55" s="397">
        <v>123.1</v>
      </c>
      <c r="G55" s="397">
        <v>129.69999999999999</v>
      </c>
      <c r="H55" s="397">
        <v>138.5</v>
      </c>
      <c r="I55" s="397">
        <v>172</v>
      </c>
      <c r="J55" s="397">
        <v>120.6</v>
      </c>
      <c r="K55" s="397">
        <v>125.3</v>
      </c>
      <c r="L55" s="397">
        <v>126.7</v>
      </c>
      <c r="M55" s="397">
        <v>117.7</v>
      </c>
      <c r="N55" s="397">
        <v>100.1</v>
      </c>
      <c r="O55" s="398">
        <v>96.1</v>
      </c>
    </row>
    <row r="56" spans="1:15">
      <c r="A56" s="18" t="s">
        <v>255</v>
      </c>
      <c r="B56" s="396">
        <v>33.4</v>
      </c>
      <c r="C56" s="397">
        <v>39.200000000000003</v>
      </c>
      <c r="D56" s="397">
        <v>43.5</v>
      </c>
      <c r="E56" s="397">
        <v>51</v>
      </c>
      <c r="F56" s="397">
        <v>60.3</v>
      </c>
      <c r="G56" s="397">
        <v>64.599999999999994</v>
      </c>
      <c r="H56" s="397">
        <v>70.7</v>
      </c>
      <c r="I56" s="397">
        <v>81.099999999999994</v>
      </c>
      <c r="J56" s="397">
        <v>78.2</v>
      </c>
      <c r="K56" s="397">
        <v>79.8</v>
      </c>
      <c r="L56" s="397">
        <v>71.099999999999994</v>
      </c>
      <c r="M56" s="397">
        <v>60.8</v>
      </c>
      <c r="N56" s="397">
        <v>68.5</v>
      </c>
      <c r="O56" s="398">
        <v>86.5</v>
      </c>
    </row>
    <row r="57" spans="1:15">
      <c r="A57" s="18"/>
      <c r="B57" s="39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8"/>
    </row>
    <row r="58" spans="1:15">
      <c r="A58" s="18" t="s">
        <v>256</v>
      </c>
      <c r="B58" s="396">
        <v>303.8</v>
      </c>
      <c r="C58" s="397">
        <v>316.10000000000002</v>
      </c>
      <c r="D58" s="397">
        <v>372.4</v>
      </c>
      <c r="E58" s="397">
        <v>339.4</v>
      </c>
      <c r="F58" s="397">
        <v>373.2</v>
      </c>
      <c r="G58" s="397">
        <v>396.9</v>
      </c>
      <c r="H58" s="397">
        <v>400.3</v>
      </c>
      <c r="I58" s="397">
        <v>417.3</v>
      </c>
      <c r="J58" s="397">
        <v>378.8</v>
      </c>
      <c r="K58" s="397">
        <v>365.9</v>
      </c>
      <c r="L58" s="397">
        <v>354.6</v>
      </c>
      <c r="M58" s="397">
        <v>390.2</v>
      </c>
      <c r="N58" s="397">
        <v>356</v>
      </c>
      <c r="O58" s="398">
        <v>384</v>
      </c>
    </row>
    <row r="59" spans="1:15">
      <c r="A59" s="18" t="s">
        <v>257</v>
      </c>
      <c r="B59" s="396">
        <v>266.39999999999998</v>
      </c>
      <c r="C59" s="397">
        <v>272.7</v>
      </c>
      <c r="D59" s="397">
        <v>321.39999999999998</v>
      </c>
      <c r="E59" s="397">
        <v>284.2</v>
      </c>
      <c r="F59" s="397">
        <v>311.39999999999998</v>
      </c>
      <c r="G59" s="397">
        <v>333.7</v>
      </c>
      <c r="H59" s="397">
        <v>332.6</v>
      </c>
      <c r="I59" s="397">
        <v>336.3</v>
      </c>
      <c r="J59" s="397">
        <v>305.7</v>
      </c>
      <c r="K59" s="397">
        <v>290</v>
      </c>
      <c r="L59" s="397">
        <v>277.3</v>
      </c>
      <c r="M59" s="397">
        <v>305.8</v>
      </c>
      <c r="N59" s="397">
        <v>278.7</v>
      </c>
      <c r="O59" s="398">
        <v>298.5</v>
      </c>
    </row>
    <row r="60" spans="1:15">
      <c r="A60" s="18" t="s">
        <v>258</v>
      </c>
      <c r="B60" s="396">
        <v>37.4</v>
      </c>
      <c r="C60" s="397">
        <v>43.4</v>
      </c>
      <c r="D60" s="397">
        <v>51</v>
      </c>
      <c r="E60" s="397">
        <v>55.2</v>
      </c>
      <c r="F60" s="397">
        <v>61.8</v>
      </c>
      <c r="G60" s="397">
        <v>63.2</v>
      </c>
      <c r="H60" s="397">
        <v>67.7</v>
      </c>
      <c r="I60" s="397">
        <v>81.099999999999994</v>
      </c>
      <c r="J60" s="397">
        <v>73.099999999999994</v>
      </c>
      <c r="K60" s="397">
        <v>75.900000000000006</v>
      </c>
      <c r="L60" s="397">
        <v>77.3</v>
      </c>
      <c r="M60" s="397">
        <v>84.3</v>
      </c>
      <c r="N60" s="397">
        <v>77.3</v>
      </c>
      <c r="O60" s="398">
        <v>85.6</v>
      </c>
    </row>
    <row r="61" spans="1:15">
      <c r="A61" s="174"/>
      <c r="B61" s="396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8"/>
    </row>
    <row r="62" spans="1:15">
      <c r="A62" s="18" t="s">
        <v>259</v>
      </c>
      <c r="B62" s="396">
        <v>22.9</v>
      </c>
      <c r="C62" s="397">
        <v>29.9</v>
      </c>
      <c r="D62" s="397">
        <v>36.9</v>
      </c>
      <c r="E62" s="397">
        <v>35.6</v>
      </c>
      <c r="F62" s="397">
        <v>38</v>
      </c>
      <c r="G62" s="397">
        <v>39.700000000000003</v>
      </c>
      <c r="H62" s="397">
        <v>42.5</v>
      </c>
      <c r="I62" s="397">
        <v>51.6</v>
      </c>
      <c r="J62" s="397">
        <v>52.5</v>
      </c>
      <c r="K62" s="397">
        <v>52.8</v>
      </c>
      <c r="L62" s="397">
        <v>54.2</v>
      </c>
      <c r="M62" s="397">
        <v>51.3</v>
      </c>
      <c r="N62" s="397">
        <v>53.8</v>
      </c>
      <c r="O62" s="398">
        <v>54.4</v>
      </c>
    </row>
    <row r="63" spans="1:15">
      <c r="A63" s="174"/>
      <c r="B63" s="396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8"/>
    </row>
    <row r="64" spans="1:15">
      <c r="A64" s="18" t="s">
        <v>260</v>
      </c>
      <c r="B64" s="396">
        <v>555.79999999999995</v>
      </c>
      <c r="C64" s="397">
        <v>598.20000000000005</v>
      </c>
      <c r="D64" s="397">
        <v>617.29999999999995</v>
      </c>
      <c r="E64" s="397">
        <v>645.9</v>
      </c>
      <c r="F64" s="397">
        <v>605.1</v>
      </c>
      <c r="G64" s="397">
        <v>811.6</v>
      </c>
      <c r="H64" s="397">
        <v>927.2</v>
      </c>
      <c r="I64" s="397">
        <v>767</v>
      </c>
      <c r="J64" s="397">
        <v>911</v>
      </c>
      <c r="K64" s="397">
        <v>887.4</v>
      </c>
      <c r="L64" s="397">
        <v>906</v>
      </c>
      <c r="M64" s="397">
        <v>883.6</v>
      </c>
      <c r="N64" s="397">
        <v>889.5</v>
      </c>
      <c r="O64" s="398">
        <v>912.4</v>
      </c>
    </row>
    <row r="65" spans="1:15">
      <c r="A65" s="18" t="s">
        <v>261</v>
      </c>
      <c r="B65" s="396">
        <v>103.1</v>
      </c>
      <c r="C65" s="397">
        <v>107.6</v>
      </c>
      <c r="D65" s="397">
        <v>96.9</v>
      </c>
      <c r="E65" s="397">
        <v>85.6</v>
      </c>
      <c r="F65" s="397">
        <v>93.9</v>
      </c>
      <c r="G65" s="397">
        <v>92.5</v>
      </c>
      <c r="H65" s="397">
        <v>89.4</v>
      </c>
      <c r="I65" s="397">
        <v>89</v>
      </c>
      <c r="J65" s="397">
        <v>91.7</v>
      </c>
      <c r="K65" s="397">
        <v>73.5</v>
      </c>
      <c r="L65" s="397">
        <v>59.7</v>
      </c>
      <c r="M65" s="397">
        <v>74.099999999999994</v>
      </c>
      <c r="N65" s="397">
        <v>59.7</v>
      </c>
      <c r="O65" s="398">
        <v>69</v>
      </c>
    </row>
    <row r="66" spans="1:15">
      <c r="A66" s="174" t="s">
        <v>262</v>
      </c>
      <c r="B66" s="396">
        <v>0.8</v>
      </c>
      <c r="C66" s="397">
        <v>1</v>
      </c>
      <c r="D66" s="397">
        <v>0.6</v>
      </c>
      <c r="E66" s="397">
        <v>0.8</v>
      </c>
      <c r="F66" s="397">
        <v>0.8</v>
      </c>
      <c r="G66" s="397">
        <v>0.8</v>
      </c>
      <c r="H66" s="397">
        <v>0.8</v>
      </c>
      <c r="I66" s="397">
        <v>0.8</v>
      </c>
      <c r="J66" s="397">
        <v>0.8</v>
      </c>
      <c r="K66" s="397">
        <v>0.9</v>
      </c>
      <c r="L66" s="397">
        <v>0.6</v>
      </c>
      <c r="M66" s="397">
        <v>0.5</v>
      </c>
      <c r="N66" s="397">
        <v>0.5</v>
      </c>
      <c r="O66" s="398">
        <v>0.5</v>
      </c>
    </row>
    <row r="67" spans="1:15">
      <c r="A67" s="18" t="s">
        <v>263</v>
      </c>
      <c r="B67" s="396">
        <v>451.9</v>
      </c>
      <c r="C67" s="397">
        <v>489.6</v>
      </c>
      <c r="D67" s="397">
        <v>519.79999999999995</v>
      </c>
      <c r="E67" s="397">
        <v>559.5</v>
      </c>
      <c r="F67" s="397">
        <v>510.4</v>
      </c>
      <c r="G67" s="397">
        <v>718.3</v>
      </c>
      <c r="H67" s="397">
        <v>837</v>
      </c>
      <c r="I67" s="397">
        <v>677.2</v>
      </c>
      <c r="J67" s="397">
        <v>818.6</v>
      </c>
      <c r="K67" s="397">
        <v>813.1</v>
      </c>
      <c r="L67" s="397">
        <v>845.7</v>
      </c>
      <c r="M67" s="397">
        <v>809</v>
      </c>
      <c r="N67" s="397">
        <v>829.3</v>
      </c>
      <c r="O67" s="398">
        <v>842.9</v>
      </c>
    </row>
    <row r="68" spans="1:15">
      <c r="A68" s="174"/>
      <c r="B68" s="396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8"/>
    </row>
    <row r="69" spans="1:15">
      <c r="A69" s="182" t="s">
        <v>264</v>
      </c>
      <c r="B69" s="396">
        <v>404</v>
      </c>
      <c r="C69" s="397">
        <v>445.8</v>
      </c>
      <c r="D69" s="397">
        <v>473.6</v>
      </c>
      <c r="E69" s="397">
        <v>504.4</v>
      </c>
      <c r="F69" s="397">
        <v>544.6</v>
      </c>
      <c r="G69" s="397">
        <v>572.5</v>
      </c>
      <c r="H69" s="397">
        <v>540.6</v>
      </c>
      <c r="I69" s="397">
        <v>619.29999999999995</v>
      </c>
      <c r="J69" s="397">
        <v>638.5</v>
      </c>
      <c r="K69" s="397">
        <v>598.20000000000005</v>
      </c>
      <c r="L69" s="397">
        <v>558.29999999999995</v>
      </c>
      <c r="M69" s="397">
        <v>570.79999999999995</v>
      </c>
      <c r="N69" s="397">
        <v>564.6</v>
      </c>
      <c r="O69" s="398">
        <v>446.9</v>
      </c>
    </row>
    <row r="70" spans="1:15">
      <c r="A70" s="27" t="s">
        <v>265</v>
      </c>
      <c r="B70" s="396">
        <v>125.6</v>
      </c>
      <c r="C70" s="397">
        <v>130.4</v>
      </c>
      <c r="D70" s="397">
        <v>152.5</v>
      </c>
      <c r="E70" s="397">
        <v>153.5</v>
      </c>
      <c r="F70" s="397">
        <v>173.8</v>
      </c>
      <c r="G70" s="397">
        <v>194.3</v>
      </c>
      <c r="H70" s="397">
        <v>192.3</v>
      </c>
      <c r="I70" s="397">
        <v>228.2</v>
      </c>
      <c r="J70" s="397">
        <v>230</v>
      </c>
      <c r="K70" s="397">
        <v>217.2</v>
      </c>
      <c r="L70" s="397">
        <v>235.7</v>
      </c>
      <c r="M70" s="397">
        <v>300.89999999999998</v>
      </c>
      <c r="N70" s="397">
        <v>253.2</v>
      </c>
      <c r="O70" s="398">
        <v>146.4</v>
      </c>
    </row>
    <row r="71" spans="1:15">
      <c r="A71" s="183" t="s">
        <v>266</v>
      </c>
      <c r="B71" s="396">
        <v>278.5</v>
      </c>
      <c r="C71" s="397">
        <v>315.39999999999998</v>
      </c>
      <c r="D71" s="397">
        <v>321.10000000000002</v>
      </c>
      <c r="E71" s="397">
        <v>350.9</v>
      </c>
      <c r="F71" s="397">
        <v>370.8</v>
      </c>
      <c r="G71" s="397">
        <v>378.2</v>
      </c>
      <c r="H71" s="397">
        <v>348.3</v>
      </c>
      <c r="I71" s="397">
        <v>391.1</v>
      </c>
      <c r="J71" s="397">
        <v>408.5</v>
      </c>
      <c r="K71" s="397">
        <v>381.1</v>
      </c>
      <c r="L71" s="397">
        <v>322.60000000000002</v>
      </c>
      <c r="M71" s="397">
        <v>269.89999999999998</v>
      </c>
      <c r="N71" s="397">
        <v>311.39999999999998</v>
      </c>
      <c r="O71" s="398">
        <v>300.5</v>
      </c>
    </row>
    <row r="72" spans="1:15">
      <c r="A72" s="90"/>
      <c r="B72" s="399"/>
      <c r="C72" s="400"/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  <c r="O72" s="401"/>
    </row>
    <row r="73" spans="1:15">
      <c r="A73" s="89"/>
      <c r="B73" s="423" t="s">
        <v>272</v>
      </c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5"/>
    </row>
    <row r="74" spans="1:15">
      <c r="A74" s="90" t="s">
        <v>31</v>
      </c>
      <c r="B74" s="393">
        <v>9155.7000000000007</v>
      </c>
      <c r="C74" s="394">
        <v>9438.4</v>
      </c>
      <c r="D74" s="394">
        <v>9670.5</v>
      </c>
      <c r="E74" s="394">
        <v>9818.1</v>
      </c>
      <c r="F74" s="394">
        <v>10384.299999999999</v>
      </c>
      <c r="G74" s="394">
        <v>10847.5</v>
      </c>
      <c r="H74" s="394">
        <v>11196.7</v>
      </c>
      <c r="I74" s="394">
        <v>11727.9</v>
      </c>
      <c r="J74" s="394">
        <v>11487.1</v>
      </c>
      <c r="K74" s="394">
        <v>11491.6</v>
      </c>
      <c r="L74" s="394">
        <v>11360.9</v>
      </c>
      <c r="M74" s="394">
        <v>11073.2</v>
      </c>
      <c r="N74" s="394">
        <v>10978.5</v>
      </c>
      <c r="O74" s="395">
        <v>11043.3</v>
      </c>
    </row>
    <row r="75" spans="1:15">
      <c r="A75" s="17"/>
      <c r="B75" s="393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5"/>
    </row>
    <row r="76" spans="1:15">
      <c r="A76" s="180" t="s">
        <v>210</v>
      </c>
      <c r="B76" s="396">
        <v>4264.7</v>
      </c>
      <c r="C76" s="397">
        <v>4342</v>
      </c>
      <c r="D76" s="397">
        <v>4388.8</v>
      </c>
      <c r="E76" s="397">
        <v>4333.8</v>
      </c>
      <c r="F76" s="397">
        <v>4548.3</v>
      </c>
      <c r="G76" s="397">
        <v>4455.2</v>
      </c>
      <c r="H76" s="397">
        <v>4719.6000000000004</v>
      </c>
      <c r="I76" s="397">
        <v>5138.7</v>
      </c>
      <c r="J76" s="397">
        <v>5036.3999999999996</v>
      </c>
      <c r="K76" s="397">
        <v>5110.8999999999996</v>
      </c>
      <c r="L76" s="397">
        <v>5504.3</v>
      </c>
      <c r="M76" s="397">
        <v>5433</v>
      </c>
      <c r="N76" s="397">
        <v>5413</v>
      </c>
      <c r="O76" s="398">
        <v>5573.6</v>
      </c>
    </row>
    <row r="77" spans="1:15">
      <c r="A77" s="18" t="s">
        <v>211</v>
      </c>
      <c r="B77" s="396">
        <v>3398.8</v>
      </c>
      <c r="C77" s="397">
        <v>3433.2</v>
      </c>
      <c r="D77" s="397">
        <v>3450.2</v>
      </c>
      <c r="E77" s="397">
        <v>3353.1</v>
      </c>
      <c r="F77" s="397">
        <v>3391.6</v>
      </c>
      <c r="G77" s="397">
        <v>3329.5</v>
      </c>
      <c r="H77" s="397">
        <v>3638.6</v>
      </c>
      <c r="I77" s="397">
        <v>3833.6</v>
      </c>
      <c r="J77" s="397">
        <v>3773.9</v>
      </c>
      <c r="K77" s="397">
        <v>3896.1</v>
      </c>
      <c r="L77" s="397">
        <v>4247.2</v>
      </c>
      <c r="M77" s="397">
        <v>4214.6000000000004</v>
      </c>
      <c r="N77" s="397">
        <v>4206.6000000000004</v>
      </c>
      <c r="O77" s="398">
        <v>4227</v>
      </c>
    </row>
    <row r="78" spans="1:15">
      <c r="A78" s="180" t="s">
        <v>212</v>
      </c>
      <c r="B78" s="396">
        <v>286.89999999999998</v>
      </c>
      <c r="C78" s="397">
        <v>297.8</v>
      </c>
      <c r="D78" s="397">
        <v>320.39999999999998</v>
      </c>
      <c r="E78" s="397">
        <v>310.39999999999998</v>
      </c>
      <c r="F78" s="397">
        <v>298.10000000000002</v>
      </c>
      <c r="G78" s="397">
        <v>313.39999999999998</v>
      </c>
      <c r="H78" s="397">
        <v>313.2</v>
      </c>
      <c r="I78" s="397">
        <v>384.6</v>
      </c>
      <c r="J78" s="397">
        <v>396.3</v>
      </c>
      <c r="K78" s="397">
        <v>443.6</v>
      </c>
      <c r="L78" s="397">
        <v>444.9</v>
      </c>
      <c r="M78" s="397">
        <v>436</v>
      </c>
      <c r="N78" s="397">
        <v>365.3</v>
      </c>
      <c r="O78" s="398">
        <v>332.8</v>
      </c>
    </row>
    <row r="79" spans="1:15">
      <c r="A79" s="180" t="s">
        <v>213</v>
      </c>
      <c r="B79" s="396">
        <v>1621.4</v>
      </c>
      <c r="C79" s="397">
        <v>1698.9</v>
      </c>
      <c r="D79" s="397">
        <v>1675.7</v>
      </c>
      <c r="E79" s="397">
        <v>1635.2</v>
      </c>
      <c r="F79" s="397">
        <v>1614.5</v>
      </c>
      <c r="G79" s="397">
        <v>1585.9</v>
      </c>
      <c r="H79" s="397">
        <v>1836</v>
      </c>
      <c r="I79" s="397">
        <v>1849.7</v>
      </c>
      <c r="J79" s="397">
        <v>1847.8</v>
      </c>
      <c r="K79" s="397">
        <v>1861.9</v>
      </c>
      <c r="L79" s="397">
        <v>1949.8</v>
      </c>
      <c r="M79" s="397">
        <v>1946.5</v>
      </c>
      <c r="N79" s="397">
        <v>2028.1</v>
      </c>
      <c r="O79" s="398">
        <v>2083.6</v>
      </c>
    </row>
    <row r="80" spans="1:15">
      <c r="A80" s="180" t="s">
        <v>214</v>
      </c>
      <c r="B80" s="396">
        <v>1460.4</v>
      </c>
      <c r="C80" s="397">
        <v>1403.6</v>
      </c>
      <c r="D80" s="397">
        <v>1420.8</v>
      </c>
      <c r="E80" s="397">
        <v>1375.9</v>
      </c>
      <c r="F80" s="397">
        <v>1444.7</v>
      </c>
      <c r="G80" s="397">
        <v>1393.8</v>
      </c>
      <c r="H80" s="397">
        <v>1451.5</v>
      </c>
      <c r="I80" s="397">
        <v>1559.5</v>
      </c>
      <c r="J80" s="397">
        <v>1490.9</v>
      </c>
      <c r="K80" s="397">
        <v>1552</v>
      </c>
      <c r="L80" s="397">
        <v>1813.8</v>
      </c>
      <c r="M80" s="397">
        <v>1796.9</v>
      </c>
      <c r="N80" s="397">
        <v>1776.7</v>
      </c>
      <c r="O80" s="398">
        <v>1773.4</v>
      </c>
    </row>
    <row r="81" spans="1:15">
      <c r="A81" s="180" t="s">
        <v>215</v>
      </c>
      <c r="B81" s="396">
        <v>30.2</v>
      </c>
      <c r="C81" s="397">
        <v>32.9</v>
      </c>
      <c r="D81" s="397">
        <v>33.4</v>
      </c>
      <c r="E81" s="397">
        <v>31.6</v>
      </c>
      <c r="F81" s="397">
        <v>34.299999999999997</v>
      </c>
      <c r="G81" s="397">
        <v>36.299999999999997</v>
      </c>
      <c r="H81" s="397">
        <v>37.9</v>
      </c>
      <c r="I81" s="397">
        <v>39.799999999999997</v>
      </c>
      <c r="J81" s="397">
        <v>39</v>
      </c>
      <c r="K81" s="397">
        <v>38.6</v>
      </c>
      <c r="L81" s="397">
        <v>38.6</v>
      </c>
      <c r="M81" s="397">
        <v>35.200000000000003</v>
      </c>
      <c r="N81" s="397">
        <v>36.5</v>
      </c>
      <c r="O81" s="398">
        <v>37.200000000000003</v>
      </c>
    </row>
    <row r="82" spans="1:15">
      <c r="A82" s="180" t="s">
        <v>216</v>
      </c>
      <c r="B82" s="396">
        <v>425.7</v>
      </c>
      <c r="C82" s="397">
        <v>450.7</v>
      </c>
      <c r="D82" s="397">
        <v>465.8</v>
      </c>
      <c r="E82" s="397">
        <v>502.4</v>
      </c>
      <c r="F82" s="397">
        <v>613.1</v>
      </c>
      <c r="G82" s="397">
        <v>578.6</v>
      </c>
      <c r="H82" s="397">
        <v>556.20000000000005</v>
      </c>
      <c r="I82" s="397">
        <v>711.9</v>
      </c>
      <c r="J82" s="397">
        <v>682.5</v>
      </c>
      <c r="K82" s="397">
        <v>653.4</v>
      </c>
      <c r="L82" s="397">
        <v>671.3</v>
      </c>
      <c r="M82" s="397">
        <v>713.2</v>
      </c>
      <c r="N82" s="397">
        <v>757.5</v>
      </c>
      <c r="O82" s="398">
        <v>841.2</v>
      </c>
    </row>
    <row r="83" spans="1:15">
      <c r="A83" s="180" t="s">
        <v>217</v>
      </c>
      <c r="B83" s="396">
        <v>233.4</v>
      </c>
      <c r="C83" s="397">
        <v>244</v>
      </c>
      <c r="D83" s="397">
        <v>247</v>
      </c>
      <c r="E83" s="397">
        <v>262.8</v>
      </c>
      <c r="F83" s="397">
        <v>306.89999999999998</v>
      </c>
      <c r="G83" s="397">
        <v>298.10000000000002</v>
      </c>
      <c r="H83" s="397">
        <v>288.89999999999998</v>
      </c>
      <c r="I83" s="397">
        <v>332.2</v>
      </c>
      <c r="J83" s="397">
        <v>320.89999999999998</v>
      </c>
      <c r="K83" s="397">
        <v>299.60000000000002</v>
      </c>
      <c r="L83" s="397">
        <v>303.8</v>
      </c>
      <c r="M83" s="397">
        <v>235.5</v>
      </c>
      <c r="N83" s="397">
        <v>161.30000000000001</v>
      </c>
      <c r="O83" s="398">
        <v>153.6</v>
      </c>
    </row>
    <row r="84" spans="1:15">
      <c r="A84" s="180" t="s">
        <v>218</v>
      </c>
      <c r="B84" s="396">
        <v>37.1</v>
      </c>
      <c r="C84" s="397">
        <v>39.1</v>
      </c>
      <c r="D84" s="397">
        <v>45</v>
      </c>
      <c r="E84" s="397">
        <v>44.9</v>
      </c>
      <c r="F84" s="397">
        <v>50.9</v>
      </c>
      <c r="G84" s="397">
        <v>50</v>
      </c>
      <c r="H84" s="397">
        <v>52.9</v>
      </c>
      <c r="I84" s="397">
        <v>60.3</v>
      </c>
      <c r="J84" s="397">
        <v>56.1</v>
      </c>
      <c r="K84" s="397">
        <v>58.4</v>
      </c>
      <c r="L84" s="397">
        <v>58.7</v>
      </c>
      <c r="M84" s="397">
        <v>57.3</v>
      </c>
      <c r="N84" s="397">
        <v>62.6</v>
      </c>
      <c r="O84" s="398">
        <v>69.3</v>
      </c>
    </row>
    <row r="85" spans="1:15">
      <c r="A85" s="180" t="s">
        <v>219</v>
      </c>
      <c r="B85" s="396">
        <v>149.5</v>
      </c>
      <c r="C85" s="397">
        <v>153.80000000000001</v>
      </c>
      <c r="D85" s="397">
        <v>158.4</v>
      </c>
      <c r="E85" s="397">
        <v>147.4</v>
      </c>
      <c r="F85" s="397">
        <v>160.4</v>
      </c>
      <c r="G85" s="397">
        <v>173.5</v>
      </c>
      <c r="H85" s="397">
        <v>158.1</v>
      </c>
      <c r="I85" s="397">
        <v>175.4</v>
      </c>
      <c r="J85" s="397">
        <v>176.3</v>
      </c>
      <c r="K85" s="397">
        <v>176.2</v>
      </c>
      <c r="L85" s="397">
        <v>191.9</v>
      </c>
      <c r="M85" s="397">
        <v>179.1</v>
      </c>
      <c r="N85" s="397">
        <v>191.3</v>
      </c>
      <c r="O85" s="398">
        <v>242.4</v>
      </c>
    </row>
    <row r="86" spans="1:15">
      <c r="A86" s="180" t="s">
        <v>220</v>
      </c>
      <c r="B86" s="396">
        <v>20.2</v>
      </c>
      <c r="C86" s="397">
        <v>21.3</v>
      </c>
      <c r="D86" s="397">
        <v>22.4</v>
      </c>
      <c r="E86" s="397">
        <v>23.3</v>
      </c>
      <c r="F86" s="397">
        <v>25.4</v>
      </c>
      <c r="G86" s="397">
        <v>25.5</v>
      </c>
      <c r="H86" s="397">
        <v>24.9</v>
      </c>
      <c r="I86" s="397">
        <v>25.2</v>
      </c>
      <c r="J86" s="397">
        <v>26.7</v>
      </c>
      <c r="K86" s="397">
        <v>27.1</v>
      </c>
      <c r="L86" s="397">
        <v>31.4</v>
      </c>
      <c r="M86" s="397">
        <v>33.299999999999997</v>
      </c>
      <c r="N86" s="397">
        <v>33.6</v>
      </c>
      <c r="O86" s="398">
        <v>40.1</v>
      </c>
    </row>
    <row r="87" spans="1:15">
      <c r="A87" s="27" t="s">
        <v>221</v>
      </c>
      <c r="B87" s="396">
        <v>17.600000000000001</v>
      </c>
      <c r="C87" s="397">
        <v>18.7</v>
      </c>
      <c r="D87" s="397">
        <v>19.8</v>
      </c>
      <c r="E87" s="397">
        <v>19.899999999999999</v>
      </c>
      <c r="F87" s="397">
        <v>21.8</v>
      </c>
      <c r="G87" s="397">
        <v>21.9</v>
      </c>
      <c r="H87" s="397">
        <v>21.2</v>
      </c>
      <c r="I87" s="397">
        <v>22.1</v>
      </c>
      <c r="J87" s="397">
        <v>24.7</v>
      </c>
      <c r="K87" s="397">
        <v>25.2</v>
      </c>
      <c r="L87" s="397">
        <v>28.7</v>
      </c>
      <c r="M87" s="397">
        <v>30.1</v>
      </c>
      <c r="N87" s="397">
        <v>29.5</v>
      </c>
      <c r="O87" s="398">
        <v>34.4</v>
      </c>
    </row>
    <row r="88" spans="1:15">
      <c r="A88" s="27" t="s">
        <v>222</v>
      </c>
      <c r="B88" s="396">
        <v>2.6</v>
      </c>
      <c r="C88" s="397">
        <v>2.6</v>
      </c>
      <c r="D88" s="397">
        <v>2.6</v>
      </c>
      <c r="E88" s="397">
        <v>3.3</v>
      </c>
      <c r="F88" s="397">
        <v>3.6</v>
      </c>
      <c r="G88" s="397">
        <v>3.6</v>
      </c>
      <c r="H88" s="397">
        <v>3.7</v>
      </c>
      <c r="I88" s="397">
        <v>3.1</v>
      </c>
      <c r="J88" s="397">
        <v>2</v>
      </c>
      <c r="K88" s="397">
        <v>1.9</v>
      </c>
      <c r="L88" s="397">
        <v>2.6</v>
      </c>
      <c r="M88" s="397">
        <v>3.2</v>
      </c>
      <c r="N88" s="397">
        <v>4.0999999999999996</v>
      </c>
      <c r="O88" s="398">
        <v>5.8</v>
      </c>
    </row>
    <row r="89" spans="1:15">
      <c r="A89" s="180"/>
      <c r="B89" s="396"/>
      <c r="C89" s="397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8"/>
    </row>
    <row r="90" spans="1:15">
      <c r="A90" s="18" t="s">
        <v>223</v>
      </c>
      <c r="B90" s="396">
        <v>1841.1</v>
      </c>
      <c r="C90" s="397">
        <v>1873.6</v>
      </c>
      <c r="D90" s="397">
        <v>1948.5</v>
      </c>
      <c r="E90" s="397">
        <v>2009</v>
      </c>
      <c r="F90" s="397">
        <v>2188.6999999999998</v>
      </c>
      <c r="G90" s="397">
        <v>2347.1</v>
      </c>
      <c r="H90" s="397">
        <v>2339.6</v>
      </c>
      <c r="I90" s="397">
        <v>2423.5</v>
      </c>
      <c r="J90" s="397">
        <v>2205.5</v>
      </c>
      <c r="K90" s="397">
        <v>2197</v>
      </c>
      <c r="L90" s="397">
        <v>1924</v>
      </c>
      <c r="M90" s="397">
        <v>1744.4</v>
      </c>
      <c r="N90" s="397">
        <v>1714.5</v>
      </c>
      <c r="O90" s="398">
        <v>1713.3</v>
      </c>
    </row>
    <row r="91" spans="1:15">
      <c r="A91" s="18" t="s">
        <v>224</v>
      </c>
      <c r="B91" s="396">
        <v>1110.2</v>
      </c>
      <c r="C91" s="397">
        <v>1091.5</v>
      </c>
      <c r="D91" s="397">
        <v>1131.8</v>
      </c>
      <c r="E91" s="397">
        <v>1249.8</v>
      </c>
      <c r="F91" s="397">
        <v>1331.2</v>
      </c>
      <c r="G91" s="397">
        <v>1418.6</v>
      </c>
      <c r="H91" s="397">
        <v>1494.3</v>
      </c>
      <c r="I91" s="397">
        <v>1573.1</v>
      </c>
      <c r="J91" s="397">
        <v>1356.4</v>
      </c>
      <c r="K91" s="397">
        <v>1342.4</v>
      </c>
      <c r="L91" s="397">
        <v>1044.4000000000001</v>
      </c>
      <c r="M91" s="397">
        <v>939.2</v>
      </c>
      <c r="N91" s="397">
        <v>963.1</v>
      </c>
      <c r="O91" s="398">
        <v>943.8</v>
      </c>
    </row>
    <row r="92" spans="1:15">
      <c r="A92" s="18" t="s">
        <v>225</v>
      </c>
      <c r="B92" s="396">
        <v>614.1</v>
      </c>
      <c r="C92" s="397">
        <v>655.4</v>
      </c>
      <c r="D92" s="397">
        <v>673</v>
      </c>
      <c r="E92" s="397">
        <v>622.4</v>
      </c>
      <c r="F92" s="397">
        <v>706.2</v>
      </c>
      <c r="G92" s="397">
        <v>757.4</v>
      </c>
      <c r="H92" s="397">
        <v>685.9</v>
      </c>
      <c r="I92" s="397">
        <v>705.2</v>
      </c>
      <c r="J92" s="397">
        <v>702.9</v>
      </c>
      <c r="K92" s="397">
        <v>696.2</v>
      </c>
      <c r="L92" s="397">
        <v>739.6</v>
      </c>
      <c r="M92" s="397">
        <v>652.9</v>
      </c>
      <c r="N92" s="397">
        <v>609.5</v>
      </c>
      <c r="O92" s="398">
        <v>615.79999999999995</v>
      </c>
    </row>
    <row r="93" spans="1:15">
      <c r="A93" s="18" t="s">
        <v>226</v>
      </c>
      <c r="B93" s="396">
        <v>513.1</v>
      </c>
      <c r="C93" s="397">
        <v>545.29999999999995</v>
      </c>
      <c r="D93" s="397">
        <v>545.5</v>
      </c>
      <c r="E93" s="397">
        <v>488.6</v>
      </c>
      <c r="F93" s="397">
        <v>561.70000000000005</v>
      </c>
      <c r="G93" s="397">
        <v>614.5</v>
      </c>
      <c r="H93" s="397">
        <v>540.4</v>
      </c>
      <c r="I93" s="397">
        <v>555.9</v>
      </c>
      <c r="J93" s="397">
        <v>556.5</v>
      </c>
      <c r="K93" s="397">
        <v>557.79999999999995</v>
      </c>
      <c r="L93" s="397">
        <v>618.70000000000005</v>
      </c>
      <c r="M93" s="397">
        <v>550.5</v>
      </c>
      <c r="N93" s="397">
        <v>501</v>
      </c>
      <c r="O93" s="398">
        <v>518.20000000000005</v>
      </c>
    </row>
    <row r="94" spans="1:15">
      <c r="A94" s="18" t="s">
        <v>227</v>
      </c>
      <c r="B94" s="396">
        <v>1.4</v>
      </c>
      <c r="C94" s="397">
        <v>1.2</v>
      </c>
      <c r="D94" s="397">
        <v>1.5</v>
      </c>
      <c r="E94" s="397">
        <v>1.6</v>
      </c>
      <c r="F94" s="397">
        <v>1.6</v>
      </c>
      <c r="G94" s="397">
        <v>1.6</v>
      </c>
      <c r="H94" s="397">
        <v>1.7</v>
      </c>
      <c r="I94" s="397">
        <v>1.6</v>
      </c>
      <c r="J94" s="397">
        <v>1.7</v>
      </c>
      <c r="K94" s="397">
        <v>1.3</v>
      </c>
      <c r="L94" s="397">
        <v>1.2</v>
      </c>
      <c r="M94" s="397">
        <v>1.2</v>
      </c>
      <c r="N94" s="397">
        <v>9.4</v>
      </c>
      <c r="O94" s="398">
        <v>1.7</v>
      </c>
    </row>
    <row r="95" spans="1:15">
      <c r="A95" s="18" t="s">
        <v>228</v>
      </c>
      <c r="B95" s="396">
        <v>99.6</v>
      </c>
      <c r="C95" s="397">
        <v>108.9</v>
      </c>
      <c r="D95" s="397">
        <v>126</v>
      </c>
      <c r="E95" s="397">
        <v>132.30000000000001</v>
      </c>
      <c r="F95" s="397">
        <v>142.9</v>
      </c>
      <c r="G95" s="397">
        <v>141.30000000000001</v>
      </c>
      <c r="H95" s="397">
        <v>143.80000000000001</v>
      </c>
      <c r="I95" s="397">
        <v>147.69999999999999</v>
      </c>
      <c r="J95" s="397">
        <v>144.6</v>
      </c>
      <c r="K95" s="397">
        <v>137.19999999999999</v>
      </c>
      <c r="L95" s="397">
        <v>119.7</v>
      </c>
      <c r="M95" s="397">
        <v>101.2</v>
      </c>
      <c r="N95" s="397">
        <v>99.2</v>
      </c>
      <c r="O95" s="398">
        <v>95.9</v>
      </c>
    </row>
    <row r="96" spans="1:15">
      <c r="A96" s="18" t="s">
        <v>229</v>
      </c>
      <c r="B96" s="396">
        <v>76</v>
      </c>
      <c r="C96" s="397">
        <v>81.3</v>
      </c>
      <c r="D96" s="397">
        <v>92.1</v>
      </c>
      <c r="E96" s="397">
        <v>83.8</v>
      </c>
      <c r="F96" s="397">
        <v>95.2</v>
      </c>
      <c r="G96" s="397">
        <v>114.6</v>
      </c>
      <c r="H96" s="397">
        <v>103.7</v>
      </c>
      <c r="I96" s="397">
        <v>84.8</v>
      </c>
      <c r="J96" s="397">
        <v>89.2</v>
      </c>
      <c r="K96" s="397">
        <v>98.8</v>
      </c>
      <c r="L96" s="397">
        <v>77.8</v>
      </c>
      <c r="M96" s="397">
        <v>109.1</v>
      </c>
      <c r="N96" s="397">
        <v>94.4</v>
      </c>
      <c r="O96" s="398">
        <v>106.5</v>
      </c>
    </row>
    <row r="97" spans="1:15">
      <c r="A97" s="18" t="s">
        <v>230</v>
      </c>
      <c r="B97" s="396">
        <v>40.799999999999997</v>
      </c>
      <c r="C97" s="397">
        <v>45.5</v>
      </c>
      <c r="D97" s="397">
        <v>51.6</v>
      </c>
      <c r="E97" s="397">
        <v>53</v>
      </c>
      <c r="F97" s="397">
        <v>56.1</v>
      </c>
      <c r="G97" s="397">
        <v>56.5</v>
      </c>
      <c r="H97" s="397">
        <v>55.8</v>
      </c>
      <c r="I97" s="397">
        <v>60.4</v>
      </c>
      <c r="J97" s="397">
        <v>57.1</v>
      </c>
      <c r="K97" s="397">
        <v>59.5</v>
      </c>
      <c r="L97" s="397">
        <v>62.2</v>
      </c>
      <c r="M97" s="397">
        <v>43.2</v>
      </c>
      <c r="N97" s="397">
        <v>47.4</v>
      </c>
      <c r="O97" s="398">
        <v>47.2</v>
      </c>
    </row>
    <row r="98" spans="1:15">
      <c r="A98" s="18" t="s">
        <v>231</v>
      </c>
      <c r="B98" s="396">
        <v>0.3</v>
      </c>
      <c r="C98" s="397">
        <v>0.3</v>
      </c>
      <c r="D98" s="397">
        <v>0.3</v>
      </c>
      <c r="E98" s="397">
        <v>0.3</v>
      </c>
      <c r="F98" s="397">
        <v>0.4</v>
      </c>
      <c r="G98" s="397">
        <v>0.4</v>
      </c>
      <c r="H98" s="397">
        <v>0</v>
      </c>
      <c r="I98" s="397">
        <v>0</v>
      </c>
      <c r="J98" s="397">
        <v>0</v>
      </c>
      <c r="K98" s="397">
        <v>0</v>
      </c>
      <c r="L98" s="402">
        <v>0</v>
      </c>
      <c r="M98" s="402">
        <v>0</v>
      </c>
      <c r="N98" s="402">
        <v>0</v>
      </c>
      <c r="O98" s="403">
        <v>0</v>
      </c>
    </row>
    <row r="99" spans="1:15">
      <c r="A99" s="18" t="s">
        <v>232</v>
      </c>
      <c r="B99" s="396">
        <v>40.6</v>
      </c>
      <c r="C99" s="397">
        <v>45.2</v>
      </c>
      <c r="D99" s="397">
        <v>51.3</v>
      </c>
      <c r="E99" s="397">
        <v>52.7</v>
      </c>
      <c r="F99" s="397">
        <v>55.7</v>
      </c>
      <c r="G99" s="397">
        <v>56.1</v>
      </c>
      <c r="H99" s="397">
        <v>55.8</v>
      </c>
      <c r="I99" s="397">
        <v>60.4</v>
      </c>
      <c r="J99" s="397">
        <v>57</v>
      </c>
      <c r="K99" s="397">
        <v>59.5</v>
      </c>
      <c r="L99" s="397">
        <v>62.2</v>
      </c>
      <c r="M99" s="397">
        <v>43.2</v>
      </c>
      <c r="N99" s="397">
        <v>47.4</v>
      </c>
      <c r="O99" s="398">
        <v>47.2</v>
      </c>
    </row>
    <row r="100" spans="1:15">
      <c r="A100" s="85"/>
      <c r="B100" s="396"/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8"/>
    </row>
    <row r="101" spans="1:15">
      <c r="A101" s="18" t="s">
        <v>233</v>
      </c>
      <c r="B101" s="396">
        <v>1245</v>
      </c>
      <c r="C101" s="397">
        <v>1313.1</v>
      </c>
      <c r="D101" s="397">
        <v>1321</v>
      </c>
      <c r="E101" s="397">
        <v>1456.7</v>
      </c>
      <c r="F101" s="397">
        <v>1553.8</v>
      </c>
      <c r="G101" s="397">
        <v>1698.6</v>
      </c>
      <c r="H101" s="397">
        <v>1795.1</v>
      </c>
      <c r="I101" s="397">
        <v>1857.4</v>
      </c>
      <c r="J101" s="397">
        <v>1904.8</v>
      </c>
      <c r="K101" s="397">
        <v>1921</v>
      </c>
      <c r="L101" s="397">
        <v>1748.2</v>
      </c>
      <c r="M101" s="397">
        <v>1737.7</v>
      </c>
      <c r="N101" s="397">
        <v>1727.2</v>
      </c>
      <c r="O101" s="398">
        <v>1677.6</v>
      </c>
    </row>
    <row r="102" spans="1:15">
      <c r="A102" s="18" t="s">
        <v>234</v>
      </c>
      <c r="B102" s="396">
        <v>351.9</v>
      </c>
      <c r="C102" s="397">
        <v>378.6</v>
      </c>
      <c r="D102" s="397">
        <v>395.8</v>
      </c>
      <c r="E102" s="397">
        <v>405.8</v>
      </c>
      <c r="F102" s="397">
        <v>481.1</v>
      </c>
      <c r="G102" s="397">
        <v>496.1</v>
      </c>
      <c r="H102" s="397">
        <v>527.29999999999995</v>
      </c>
      <c r="I102" s="397">
        <v>524.79999999999995</v>
      </c>
      <c r="J102" s="397">
        <v>500.3</v>
      </c>
      <c r="K102" s="397">
        <v>489.2</v>
      </c>
      <c r="L102" s="397">
        <v>546.6</v>
      </c>
      <c r="M102" s="397">
        <v>452.1</v>
      </c>
      <c r="N102" s="397">
        <v>489.8</v>
      </c>
      <c r="O102" s="398">
        <v>475.9</v>
      </c>
    </row>
    <row r="103" spans="1:15">
      <c r="A103" s="18" t="s">
        <v>235</v>
      </c>
      <c r="B103" s="396">
        <v>332.8</v>
      </c>
      <c r="C103" s="397">
        <v>367.5</v>
      </c>
      <c r="D103" s="397">
        <v>355.8</v>
      </c>
      <c r="E103" s="397">
        <v>442.4</v>
      </c>
      <c r="F103" s="397">
        <v>421.9</v>
      </c>
      <c r="G103" s="397">
        <v>454</v>
      </c>
      <c r="H103" s="397">
        <v>426</v>
      </c>
      <c r="I103" s="397">
        <v>453.8</v>
      </c>
      <c r="J103" s="397">
        <v>462.7</v>
      </c>
      <c r="K103" s="397">
        <v>467.6</v>
      </c>
      <c r="L103" s="397">
        <v>364.6</v>
      </c>
      <c r="M103" s="397">
        <v>348.9</v>
      </c>
      <c r="N103" s="397">
        <v>362.5</v>
      </c>
      <c r="O103" s="398">
        <v>350.8</v>
      </c>
    </row>
    <row r="104" spans="1:15">
      <c r="A104" s="18" t="s">
        <v>236</v>
      </c>
      <c r="B104" s="396">
        <v>253</v>
      </c>
      <c r="C104" s="397">
        <v>219.2</v>
      </c>
      <c r="D104" s="397">
        <v>228.4</v>
      </c>
      <c r="E104" s="397">
        <v>230.3</v>
      </c>
      <c r="F104" s="397">
        <v>260.39999999999998</v>
      </c>
      <c r="G104" s="397">
        <v>331</v>
      </c>
      <c r="H104" s="397">
        <v>352.8</v>
      </c>
      <c r="I104" s="397">
        <v>358.5</v>
      </c>
      <c r="J104" s="397">
        <v>343.6</v>
      </c>
      <c r="K104" s="397">
        <v>322.7</v>
      </c>
      <c r="L104" s="397">
        <v>224.4</v>
      </c>
      <c r="M104" s="397">
        <v>273.7</v>
      </c>
      <c r="N104" s="397">
        <v>255.4</v>
      </c>
      <c r="O104" s="398">
        <v>215.4</v>
      </c>
    </row>
    <row r="105" spans="1:15">
      <c r="A105" s="18" t="s">
        <v>237</v>
      </c>
      <c r="B105" s="396">
        <v>41.2</v>
      </c>
      <c r="C105" s="397">
        <v>40.5</v>
      </c>
      <c r="D105" s="397">
        <v>32.700000000000003</v>
      </c>
      <c r="E105" s="397">
        <v>39.200000000000003</v>
      </c>
      <c r="F105" s="397">
        <v>44.2</v>
      </c>
      <c r="G105" s="397">
        <v>47.1</v>
      </c>
      <c r="H105" s="397">
        <v>58.3</v>
      </c>
      <c r="I105" s="397">
        <v>48.1</v>
      </c>
      <c r="J105" s="397">
        <v>46.4</v>
      </c>
      <c r="K105" s="397">
        <v>55.9</v>
      </c>
      <c r="L105" s="397">
        <v>18.899999999999999</v>
      </c>
      <c r="M105" s="397">
        <v>34.5</v>
      </c>
      <c r="N105" s="397">
        <v>34.299999999999997</v>
      </c>
      <c r="O105" s="398">
        <v>18.600000000000001</v>
      </c>
    </row>
    <row r="106" spans="1:15">
      <c r="A106" s="18" t="s">
        <v>238</v>
      </c>
      <c r="B106" s="396">
        <v>87.3</v>
      </c>
      <c r="C106" s="397">
        <v>64.2</v>
      </c>
      <c r="D106" s="397">
        <v>79.400000000000006</v>
      </c>
      <c r="E106" s="397">
        <v>76.900000000000006</v>
      </c>
      <c r="F106" s="397">
        <v>92.1</v>
      </c>
      <c r="G106" s="397">
        <v>104.1</v>
      </c>
      <c r="H106" s="397">
        <v>127.4</v>
      </c>
      <c r="I106" s="397">
        <v>115.9</v>
      </c>
      <c r="J106" s="397">
        <v>124.1</v>
      </c>
      <c r="K106" s="397">
        <v>95.5</v>
      </c>
      <c r="L106" s="397">
        <v>86.7</v>
      </c>
      <c r="M106" s="397">
        <v>92.9</v>
      </c>
      <c r="N106" s="397">
        <v>86</v>
      </c>
      <c r="O106" s="398">
        <v>81.3</v>
      </c>
    </row>
    <row r="107" spans="1:15">
      <c r="A107" s="18" t="s">
        <v>239</v>
      </c>
      <c r="B107" s="396">
        <v>25</v>
      </c>
      <c r="C107" s="397">
        <v>22.8</v>
      </c>
      <c r="D107" s="397">
        <v>20</v>
      </c>
      <c r="E107" s="397">
        <v>20.5</v>
      </c>
      <c r="F107" s="397">
        <v>22.5</v>
      </c>
      <c r="G107" s="397">
        <v>24.3</v>
      </c>
      <c r="H107" s="397">
        <v>28.8</v>
      </c>
      <c r="I107" s="397">
        <v>29.9</v>
      </c>
      <c r="J107" s="397">
        <v>29.1</v>
      </c>
      <c r="K107" s="397">
        <v>29.9</v>
      </c>
      <c r="L107" s="397">
        <v>8.5</v>
      </c>
      <c r="M107" s="397">
        <v>9</v>
      </c>
      <c r="N107" s="397">
        <v>8.8000000000000007</v>
      </c>
      <c r="O107" s="398">
        <v>7.7</v>
      </c>
    </row>
    <row r="108" spans="1:15">
      <c r="A108" s="18" t="s">
        <v>240</v>
      </c>
      <c r="B108" s="396">
        <v>7.8</v>
      </c>
      <c r="C108" s="397">
        <v>8.3000000000000007</v>
      </c>
      <c r="D108" s="397">
        <v>8.4</v>
      </c>
      <c r="E108" s="397">
        <v>9.8000000000000007</v>
      </c>
      <c r="F108" s="397">
        <v>11.7</v>
      </c>
      <c r="G108" s="397">
        <v>13.6</v>
      </c>
      <c r="H108" s="397">
        <v>14.8</v>
      </c>
      <c r="I108" s="397">
        <v>15.6</v>
      </c>
      <c r="J108" s="397">
        <v>13.7</v>
      </c>
      <c r="K108" s="397">
        <v>18.3</v>
      </c>
      <c r="L108" s="397">
        <v>3.4</v>
      </c>
      <c r="M108" s="397">
        <v>4</v>
      </c>
      <c r="N108" s="397">
        <v>4.2</v>
      </c>
      <c r="O108" s="398">
        <v>4.5999999999999996</v>
      </c>
    </row>
    <row r="109" spans="1:15">
      <c r="A109" s="18" t="s">
        <v>241</v>
      </c>
      <c r="B109" s="396">
        <v>6.9</v>
      </c>
      <c r="C109" s="397">
        <v>7.2</v>
      </c>
      <c r="D109" s="397">
        <v>7.5</v>
      </c>
      <c r="E109" s="397">
        <v>8</v>
      </c>
      <c r="F109" s="397">
        <v>9.6999999999999993</v>
      </c>
      <c r="G109" s="397">
        <v>10.3</v>
      </c>
      <c r="H109" s="397">
        <v>12.8</v>
      </c>
      <c r="I109" s="397">
        <v>20.6</v>
      </c>
      <c r="J109" s="397">
        <v>21</v>
      </c>
      <c r="K109" s="397">
        <v>22.6</v>
      </c>
      <c r="L109" s="397">
        <v>23.3</v>
      </c>
      <c r="M109" s="397">
        <v>10.7</v>
      </c>
      <c r="N109" s="397">
        <v>17.7</v>
      </c>
      <c r="O109" s="398">
        <v>18.8</v>
      </c>
    </row>
    <row r="110" spans="1:15">
      <c r="A110" s="18" t="s">
        <v>242</v>
      </c>
      <c r="B110" s="396">
        <v>10.1</v>
      </c>
      <c r="C110" s="397">
        <v>6.5</v>
      </c>
      <c r="D110" s="397">
        <v>6.7</v>
      </c>
      <c r="E110" s="397">
        <v>7.3</v>
      </c>
      <c r="F110" s="397">
        <v>7.9</v>
      </c>
      <c r="G110" s="397">
        <v>8.4</v>
      </c>
      <c r="H110" s="397">
        <v>12</v>
      </c>
      <c r="I110" s="397">
        <v>17.399999999999999</v>
      </c>
      <c r="J110" s="397">
        <v>9.5</v>
      </c>
      <c r="K110" s="397">
        <v>10.4</v>
      </c>
      <c r="L110" s="397">
        <v>4.0999999999999996</v>
      </c>
      <c r="M110" s="397">
        <v>4</v>
      </c>
      <c r="N110" s="397">
        <v>10.5</v>
      </c>
      <c r="O110" s="398">
        <v>11.8</v>
      </c>
    </row>
    <row r="111" spans="1:15">
      <c r="A111" s="18" t="s">
        <v>243</v>
      </c>
      <c r="B111" s="396">
        <v>74.599999999999994</v>
      </c>
      <c r="C111" s="397">
        <v>69.5</v>
      </c>
      <c r="D111" s="397">
        <v>73.8</v>
      </c>
      <c r="E111" s="397">
        <v>68.599999999999994</v>
      </c>
      <c r="F111" s="397">
        <v>72.400000000000006</v>
      </c>
      <c r="G111" s="397">
        <v>123.1</v>
      </c>
      <c r="H111" s="397">
        <v>98.7</v>
      </c>
      <c r="I111" s="397">
        <v>111</v>
      </c>
      <c r="J111" s="397">
        <v>99.7</v>
      </c>
      <c r="K111" s="397">
        <v>90</v>
      </c>
      <c r="L111" s="397">
        <v>79.400000000000006</v>
      </c>
      <c r="M111" s="397">
        <v>118.7</v>
      </c>
      <c r="N111" s="397">
        <v>93.8</v>
      </c>
      <c r="O111" s="398">
        <v>72.7</v>
      </c>
    </row>
    <row r="112" spans="1:15">
      <c r="A112" s="18" t="s">
        <v>244</v>
      </c>
      <c r="B112" s="396">
        <v>276.10000000000002</v>
      </c>
      <c r="C112" s="397">
        <v>312.89999999999998</v>
      </c>
      <c r="D112" s="397">
        <v>308.10000000000002</v>
      </c>
      <c r="E112" s="397">
        <v>337.2</v>
      </c>
      <c r="F112" s="397">
        <v>344.6</v>
      </c>
      <c r="G112" s="397">
        <v>369.3</v>
      </c>
      <c r="H112" s="397">
        <v>442.7</v>
      </c>
      <c r="I112" s="397">
        <v>476</v>
      </c>
      <c r="J112" s="397">
        <v>550.70000000000005</v>
      </c>
      <c r="K112" s="397">
        <v>582.1</v>
      </c>
      <c r="L112" s="397">
        <v>560.5</v>
      </c>
      <c r="M112" s="397">
        <v>605.9</v>
      </c>
      <c r="N112" s="397">
        <v>556.9</v>
      </c>
      <c r="O112" s="398">
        <v>583.1</v>
      </c>
    </row>
    <row r="113" spans="1:15">
      <c r="A113" s="18" t="s">
        <v>245</v>
      </c>
      <c r="B113" s="396">
        <v>91.1</v>
      </c>
      <c r="C113" s="397">
        <v>97.5</v>
      </c>
      <c r="D113" s="397">
        <v>98.1</v>
      </c>
      <c r="E113" s="397">
        <v>105.9</v>
      </c>
      <c r="F113" s="397">
        <v>107.4</v>
      </c>
      <c r="G113" s="397">
        <v>118.5</v>
      </c>
      <c r="H113" s="397">
        <v>158.69999999999999</v>
      </c>
      <c r="I113" s="397">
        <v>192.7</v>
      </c>
      <c r="J113" s="397">
        <v>192.6</v>
      </c>
      <c r="K113" s="397">
        <v>216</v>
      </c>
      <c r="L113" s="397">
        <v>225.7</v>
      </c>
      <c r="M113" s="397">
        <v>182.2</v>
      </c>
      <c r="N113" s="397">
        <v>196.8</v>
      </c>
      <c r="O113" s="398">
        <v>179</v>
      </c>
    </row>
    <row r="114" spans="1:15">
      <c r="A114" s="18" t="s">
        <v>246</v>
      </c>
      <c r="B114" s="396">
        <v>185</v>
      </c>
      <c r="C114" s="397">
        <v>215.4</v>
      </c>
      <c r="D114" s="397">
        <v>210</v>
      </c>
      <c r="E114" s="397">
        <v>231.3</v>
      </c>
      <c r="F114" s="397">
        <v>237.2</v>
      </c>
      <c r="G114" s="397">
        <v>250.8</v>
      </c>
      <c r="H114" s="397">
        <v>284.10000000000002</v>
      </c>
      <c r="I114" s="397">
        <v>283.2</v>
      </c>
      <c r="J114" s="397">
        <v>358.1</v>
      </c>
      <c r="K114" s="397">
        <v>366.1</v>
      </c>
      <c r="L114" s="397">
        <v>334.9</v>
      </c>
      <c r="M114" s="397">
        <v>423.7</v>
      </c>
      <c r="N114" s="397">
        <v>360.1</v>
      </c>
      <c r="O114" s="398">
        <v>404.1</v>
      </c>
    </row>
    <row r="115" spans="1:15">
      <c r="A115" s="18" t="s">
        <v>267</v>
      </c>
      <c r="B115" s="396">
        <v>31.2</v>
      </c>
      <c r="C115" s="397">
        <v>35</v>
      </c>
      <c r="D115" s="397">
        <v>32.9</v>
      </c>
      <c r="E115" s="397">
        <v>41</v>
      </c>
      <c r="F115" s="397">
        <v>45.8</v>
      </c>
      <c r="G115" s="397">
        <v>48.2</v>
      </c>
      <c r="H115" s="397">
        <v>46.4</v>
      </c>
      <c r="I115" s="397">
        <v>44.3</v>
      </c>
      <c r="J115" s="397">
        <v>47.5</v>
      </c>
      <c r="K115" s="397">
        <v>59.5</v>
      </c>
      <c r="L115" s="397">
        <v>52</v>
      </c>
      <c r="M115" s="397">
        <v>57.1</v>
      </c>
      <c r="N115" s="397">
        <v>62.6</v>
      </c>
      <c r="O115" s="398">
        <v>52.4</v>
      </c>
    </row>
    <row r="116" spans="1:15">
      <c r="A116" s="18" t="s">
        <v>248</v>
      </c>
      <c r="B116" s="396">
        <v>18.8</v>
      </c>
      <c r="C116" s="397">
        <v>21.5</v>
      </c>
      <c r="D116" s="397">
        <v>18.7</v>
      </c>
      <c r="E116" s="397">
        <v>25.3</v>
      </c>
      <c r="F116" s="397">
        <v>27.5</v>
      </c>
      <c r="G116" s="397">
        <v>29.6</v>
      </c>
      <c r="H116" s="397">
        <v>24.1</v>
      </c>
      <c r="I116" s="397">
        <v>24</v>
      </c>
      <c r="J116" s="397">
        <v>28.8</v>
      </c>
      <c r="K116" s="397">
        <v>36.1</v>
      </c>
      <c r="L116" s="397">
        <v>23.5</v>
      </c>
      <c r="M116" s="397">
        <v>18</v>
      </c>
      <c r="N116" s="397">
        <v>23.1</v>
      </c>
      <c r="O116" s="398">
        <v>20</v>
      </c>
    </row>
    <row r="117" spans="1:15">
      <c r="A117" s="18" t="s">
        <v>249</v>
      </c>
      <c r="B117" s="396">
        <v>9.6</v>
      </c>
      <c r="C117" s="397">
        <v>10.5</v>
      </c>
      <c r="D117" s="397">
        <v>11.1</v>
      </c>
      <c r="E117" s="397">
        <v>12</v>
      </c>
      <c r="F117" s="397">
        <v>13.4</v>
      </c>
      <c r="G117" s="397">
        <v>13.7</v>
      </c>
      <c r="H117" s="397">
        <v>17.3</v>
      </c>
      <c r="I117" s="397">
        <v>14.4</v>
      </c>
      <c r="J117" s="397">
        <v>13.5</v>
      </c>
      <c r="K117" s="397">
        <v>17.7</v>
      </c>
      <c r="L117" s="397">
        <v>21.2</v>
      </c>
      <c r="M117" s="397">
        <v>32.799999999999997</v>
      </c>
      <c r="N117" s="397">
        <v>27.6</v>
      </c>
      <c r="O117" s="398">
        <v>27.4</v>
      </c>
    </row>
    <row r="118" spans="1:15">
      <c r="A118" s="180" t="s">
        <v>250</v>
      </c>
      <c r="B118" s="396">
        <v>2.8</v>
      </c>
      <c r="C118" s="397">
        <v>3</v>
      </c>
      <c r="D118" s="397">
        <v>3.1</v>
      </c>
      <c r="E118" s="397">
        <v>3.8</v>
      </c>
      <c r="F118" s="397">
        <v>4.9000000000000004</v>
      </c>
      <c r="G118" s="397">
        <v>4.9000000000000004</v>
      </c>
      <c r="H118" s="397">
        <v>5</v>
      </c>
      <c r="I118" s="397">
        <v>5.9</v>
      </c>
      <c r="J118" s="397">
        <v>5.2</v>
      </c>
      <c r="K118" s="397">
        <v>5.6</v>
      </c>
      <c r="L118" s="397">
        <v>7.3</v>
      </c>
      <c r="M118" s="397">
        <v>6.3</v>
      </c>
      <c r="N118" s="397">
        <v>11.9</v>
      </c>
      <c r="O118" s="398">
        <v>5.0999999999999996</v>
      </c>
    </row>
    <row r="119" spans="1:15">
      <c r="A119" s="181"/>
      <c r="B119" s="396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  <c r="N119" s="397"/>
      <c r="O119" s="398"/>
    </row>
    <row r="120" spans="1:15">
      <c r="A120" s="179" t="s">
        <v>251</v>
      </c>
      <c r="B120" s="396">
        <v>122.3</v>
      </c>
      <c r="C120" s="397">
        <v>146.9</v>
      </c>
      <c r="D120" s="397">
        <v>149.9</v>
      </c>
      <c r="E120" s="397">
        <v>138.69999999999999</v>
      </c>
      <c r="F120" s="397">
        <v>145.30000000000001</v>
      </c>
      <c r="G120" s="397">
        <v>155.80000000000001</v>
      </c>
      <c r="H120" s="397">
        <v>142.5</v>
      </c>
      <c r="I120" s="397">
        <v>151.4</v>
      </c>
      <c r="J120" s="397">
        <v>152.69999999999999</v>
      </c>
      <c r="K120" s="397">
        <v>156.1</v>
      </c>
      <c r="L120" s="397">
        <v>164</v>
      </c>
      <c r="M120" s="397">
        <v>163.69999999999999</v>
      </c>
      <c r="N120" s="397">
        <v>165.1</v>
      </c>
      <c r="O120" s="398">
        <v>171.5</v>
      </c>
    </row>
    <row r="121" spans="1:15">
      <c r="A121" s="181"/>
      <c r="B121" s="396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8"/>
    </row>
    <row r="122" spans="1:15">
      <c r="A122" s="18" t="s">
        <v>252</v>
      </c>
      <c r="B122" s="396">
        <v>301.10000000000002</v>
      </c>
      <c r="C122" s="397">
        <v>322.5</v>
      </c>
      <c r="D122" s="397">
        <v>333.2</v>
      </c>
      <c r="E122" s="397">
        <v>354.5</v>
      </c>
      <c r="F122" s="397">
        <v>397.3</v>
      </c>
      <c r="G122" s="397">
        <v>414.8</v>
      </c>
      <c r="H122" s="397">
        <v>421.7</v>
      </c>
      <c r="I122" s="397">
        <v>460.6</v>
      </c>
      <c r="J122" s="397">
        <v>421.3</v>
      </c>
      <c r="K122" s="397">
        <v>417.2</v>
      </c>
      <c r="L122" s="397">
        <v>391.5</v>
      </c>
      <c r="M122" s="397">
        <v>360.7</v>
      </c>
      <c r="N122" s="397">
        <v>358</v>
      </c>
      <c r="O122" s="398">
        <v>372.1</v>
      </c>
    </row>
    <row r="123" spans="1:15">
      <c r="A123" s="18" t="s">
        <v>253</v>
      </c>
      <c r="B123" s="396">
        <v>169</v>
      </c>
      <c r="C123" s="397">
        <v>179.6</v>
      </c>
      <c r="D123" s="397">
        <v>186.5</v>
      </c>
      <c r="E123" s="397">
        <v>195.7</v>
      </c>
      <c r="F123" s="397">
        <v>215.1</v>
      </c>
      <c r="G123" s="397">
        <v>225.3</v>
      </c>
      <c r="H123" s="397">
        <v>226.9</v>
      </c>
      <c r="I123" s="397">
        <v>229.2</v>
      </c>
      <c r="J123" s="397">
        <v>244</v>
      </c>
      <c r="K123" s="397">
        <v>235.3</v>
      </c>
      <c r="L123" s="397">
        <v>219.4</v>
      </c>
      <c r="M123" s="397">
        <v>207</v>
      </c>
      <c r="N123" s="397">
        <v>213.2</v>
      </c>
      <c r="O123" s="398">
        <v>216.1</v>
      </c>
    </row>
    <row r="124" spans="1:15">
      <c r="A124" s="18" t="s">
        <v>254</v>
      </c>
      <c r="B124" s="396">
        <v>96.2</v>
      </c>
      <c r="C124" s="397">
        <v>102.3</v>
      </c>
      <c r="D124" s="397">
        <v>102.4</v>
      </c>
      <c r="E124" s="397">
        <v>107.8</v>
      </c>
      <c r="F124" s="397">
        <v>122.3</v>
      </c>
      <c r="G124" s="397">
        <v>126.5</v>
      </c>
      <c r="H124" s="397">
        <v>128.9</v>
      </c>
      <c r="I124" s="397">
        <v>157.30000000000001</v>
      </c>
      <c r="J124" s="397">
        <v>107.5</v>
      </c>
      <c r="K124" s="397">
        <v>111.2</v>
      </c>
      <c r="L124" s="397">
        <v>110.2</v>
      </c>
      <c r="M124" s="397">
        <v>101.4</v>
      </c>
      <c r="N124" s="397">
        <v>86</v>
      </c>
      <c r="O124" s="398">
        <v>82.1</v>
      </c>
    </row>
    <row r="125" spans="1:15">
      <c r="A125" s="18" t="s">
        <v>255</v>
      </c>
      <c r="B125" s="396">
        <v>35.9</v>
      </c>
      <c r="C125" s="397">
        <v>40.6</v>
      </c>
      <c r="D125" s="397">
        <v>44.3</v>
      </c>
      <c r="E125" s="397">
        <v>51</v>
      </c>
      <c r="F125" s="397">
        <v>59.9</v>
      </c>
      <c r="G125" s="397">
        <v>63</v>
      </c>
      <c r="H125" s="397">
        <v>65.8</v>
      </c>
      <c r="I125" s="397">
        <v>74.2</v>
      </c>
      <c r="J125" s="397">
        <v>69.7</v>
      </c>
      <c r="K125" s="397">
        <v>70.8</v>
      </c>
      <c r="L125" s="397">
        <v>61.9</v>
      </c>
      <c r="M125" s="397">
        <v>52.4</v>
      </c>
      <c r="N125" s="397">
        <v>58.8</v>
      </c>
      <c r="O125" s="398">
        <v>73.900000000000006</v>
      </c>
    </row>
    <row r="126" spans="1:15">
      <c r="A126" s="18"/>
      <c r="B126" s="396"/>
      <c r="C126" s="397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  <c r="N126" s="397"/>
      <c r="O126" s="398"/>
    </row>
    <row r="127" spans="1:15">
      <c r="A127" s="18" t="s">
        <v>256</v>
      </c>
      <c r="B127" s="396">
        <v>326.2</v>
      </c>
      <c r="C127" s="397">
        <v>327.5</v>
      </c>
      <c r="D127" s="397">
        <v>379.6</v>
      </c>
      <c r="E127" s="397">
        <v>339.4</v>
      </c>
      <c r="F127" s="397">
        <v>370.8</v>
      </c>
      <c r="G127" s="397">
        <v>387.2</v>
      </c>
      <c r="H127" s="397">
        <v>372.6</v>
      </c>
      <c r="I127" s="397">
        <v>381.6</v>
      </c>
      <c r="J127" s="397">
        <v>337.8</v>
      </c>
      <c r="K127" s="397">
        <v>324.60000000000002</v>
      </c>
      <c r="L127" s="397">
        <v>308.39999999999998</v>
      </c>
      <c r="M127" s="397">
        <v>336.2</v>
      </c>
      <c r="N127" s="397">
        <v>305.7</v>
      </c>
      <c r="O127" s="398">
        <v>327.9</v>
      </c>
    </row>
    <row r="128" spans="1:15">
      <c r="A128" s="18" t="s">
        <v>257</v>
      </c>
      <c r="B128" s="396">
        <v>286.10000000000002</v>
      </c>
      <c r="C128" s="397">
        <v>282.60000000000002</v>
      </c>
      <c r="D128" s="397">
        <v>327.60000000000002</v>
      </c>
      <c r="E128" s="397">
        <v>284.2</v>
      </c>
      <c r="F128" s="397">
        <v>309.39999999999998</v>
      </c>
      <c r="G128" s="397">
        <v>325.5</v>
      </c>
      <c r="H128" s="397">
        <v>309.5</v>
      </c>
      <c r="I128" s="397">
        <v>307.39999999999998</v>
      </c>
      <c r="J128" s="397">
        <v>272.60000000000002</v>
      </c>
      <c r="K128" s="397">
        <v>257.2</v>
      </c>
      <c r="L128" s="397">
        <v>241.2</v>
      </c>
      <c r="M128" s="397">
        <v>263.5</v>
      </c>
      <c r="N128" s="397">
        <v>239.3</v>
      </c>
      <c r="O128" s="398">
        <v>254.9</v>
      </c>
    </row>
    <row r="129" spans="1:15">
      <c r="A129" s="18" t="s">
        <v>258</v>
      </c>
      <c r="B129" s="396">
        <v>40.200000000000003</v>
      </c>
      <c r="C129" s="397">
        <v>44.9</v>
      </c>
      <c r="D129" s="397">
        <v>52</v>
      </c>
      <c r="E129" s="397">
        <v>55.2</v>
      </c>
      <c r="F129" s="397">
        <v>61.4</v>
      </c>
      <c r="G129" s="397">
        <v>61.7</v>
      </c>
      <c r="H129" s="397">
        <v>63</v>
      </c>
      <c r="I129" s="397">
        <v>74.099999999999994</v>
      </c>
      <c r="J129" s="397">
        <v>65.2</v>
      </c>
      <c r="K129" s="397">
        <v>67.400000000000006</v>
      </c>
      <c r="L129" s="397">
        <v>67.2</v>
      </c>
      <c r="M129" s="397">
        <v>72.7</v>
      </c>
      <c r="N129" s="397">
        <v>66.400000000000006</v>
      </c>
      <c r="O129" s="398">
        <v>73.099999999999994</v>
      </c>
    </row>
    <row r="130" spans="1:15">
      <c r="A130" s="174"/>
      <c r="B130" s="396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8"/>
    </row>
    <row r="131" spans="1:15">
      <c r="A131" s="18" t="s">
        <v>259</v>
      </c>
      <c r="B131" s="396">
        <v>24.5</v>
      </c>
      <c r="C131" s="397">
        <v>31</v>
      </c>
      <c r="D131" s="397">
        <v>37.6</v>
      </c>
      <c r="E131" s="397">
        <v>35.6</v>
      </c>
      <c r="F131" s="397">
        <v>37.799999999999997</v>
      </c>
      <c r="G131" s="397">
        <v>38.700000000000003</v>
      </c>
      <c r="H131" s="397">
        <v>39.6</v>
      </c>
      <c r="I131" s="397">
        <v>47.2</v>
      </c>
      <c r="J131" s="397">
        <v>46.8</v>
      </c>
      <c r="K131" s="397">
        <v>46.9</v>
      </c>
      <c r="L131" s="397">
        <v>47.1</v>
      </c>
      <c r="M131" s="397">
        <v>44.2</v>
      </c>
      <c r="N131" s="397">
        <v>46.2</v>
      </c>
      <c r="O131" s="398">
        <v>46.5</v>
      </c>
    </row>
    <row r="132" spans="1:15">
      <c r="A132" s="174"/>
      <c r="B132" s="396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8"/>
    </row>
    <row r="133" spans="1:15">
      <c r="A133" s="18" t="s">
        <v>260</v>
      </c>
      <c r="B133" s="396">
        <v>596.79999999999995</v>
      </c>
      <c r="C133" s="397">
        <v>619.79999999999995</v>
      </c>
      <c r="D133" s="397">
        <v>629.20000000000005</v>
      </c>
      <c r="E133" s="397">
        <v>645.9</v>
      </c>
      <c r="F133" s="397">
        <v>601.20000000000005</v>
      </c>
      <c r="G133" s="397">
        <v>791.7</v>
      </c>
      <c r="H133" s="397">
        <v>862.8</v>
      </c>
      <c r="I133" s="397">
        <v>701.3</v>
      </c>
      <c r="J133" s="397">
        <v>812.5</v>
      </c>
      <c r="K133" s="397">
        <v>787.2</v>
      </c>
      <c r="L133" s="397">
        <v>787.9</v>
      </c>
      <c r="M133" s="397">
        <v>761.3</v>
      </c>
      <c r="N133" s="397">
        <v>763.9</v>
      </c>
      <c r="O133" s="398">
        <v>779.1</v>
      </c>
    </row>
    <row r="134" spans="1:15">
      <c r="A134" s="18" t="s">
        <v>261</v>
      </c>
      <c r="B134" s="396">
        <v>110.7</v>
      </c>
      <c r="C134" s="397">
        <v>111.5</v>
      </c>
      <c r="D134" s="397">
        <v>98.8</v>
      </c>
      <c r="E134" s="397">
        <v>85.6</v>
      </c>
      <c r="F134" s="397">
        <v>93.3</v>
      </c>
      <c r="G134" s="397">
        <v>90.2</v>
      </c>
      <c r="H134" s="397">
        <v>83.2</v>
      </c>
      <c r="I134" s="397">
        <v>81.400000000000006</v>
      </c>
      <c r="J134" s="397">
        <v>81.8</v>
      </c>
      <c r="K134" s="397">
        <v>65.2</v>
      </c>
      <c r="L134" s="397">
        <v>51.9</v>
      </c>
      <c r="M134" s="397">
        <v>63.9</v>
      </c>
      <c r="N134" s="397">
        <v>51.2</v>
      </c>
      <c r="O134" s="398">
        <v>58.9</v>
      </c>
    </row>
    <row r="135" spans="1:15">
      <c r="A135" s="174" t="s">
        <v>262</v>
      </c>
      <c r="B135" s="396">
        <v>0.9</v>
      </c>
      <c r="C135" s="397">
        <v>1</v>
      </c>
      <c r="D135" s="397">
        <v>0.6</v>
      </c>
      <c r="E135" s="397">
        <v>0.8</v>
      </c>
      <c r="F135" s="397">
        <v>0.8</v>
      </c>
      <c r="G135" s="397">
        <v>0.8</v>
      </c>
      <c r="H135" s="397">
        <v>0.7</v>
      </c>
      <c r="I135" s="397">
        <v>0.7</v>
      </c>
      <c r="J135" s="397">
        <v>0.7</v>
      </c>
      <c r="K135" s="397">
        <v>0.8</v>
      </c>
      <c r="L135" s="397">
        <v>0.5</v>
      </c>
      <c r="M135" s="397">
        <v>0.4</v>
      </c>
      <c r="N135" s="397">
        <v>0.4</v>
      </c>
      <c r="O135" s="398">
        <v>0.4</v>
      </c>
    </row>
    <row r="136" spans="1:15">
      <c r="A136" s="18" t="s">
        <v>263</v>
      </c>
      <c r="B136" s="396">
        <v>485.3</v>
      </c>
      <c r="C136" s="397">
        <v>507.3</v>
      </c>
      <c r="D136" s="397">
        <v>529.79999999999995</v>
      </c>
      <c r="E136" s="397">
        <v>559.5</v>
      </c>
      <c r="F136" s="397">
        <v>507.1</v>
      </c>
      <c r="G136" s="397">
        <v>700.7</v>
      </c>
      <c r="H136" s="397">
        <v>778.9</v>
      </c>
      <c r="I136" s="397">
        <v>619.1</v>
      </c>
      <c r="J136" s="397">
        <v>730</v>
      </c>
      <c r="K136" s="397">
        <v>721.2</v>
      </c>
      <c r="L136" s="397">
        <v>735.5</v>
      </c>
      <c r="M136" s="397">
        <v>697.1</v>
      </c>
      <c r="N136" s="397">
        <v>712.3</v>
      </c>
      <c r="O136" s="398">
        <v>719.8</v>
      </c>
    </row>
    <row r="137" spans="1:15">
      <c r="A137" s="174"/>
      <c r="B137" s="396"/>
      <c r="C137" s="397"/>
      <c r="D137" s="397"/>
      <c r="E137" s="397"/>
      <c r="F137" s="397"/>
      <c r="G137" s="397"/>
      <c r="H137" s="397"/>
      <c r="I137" s="397"/>
      <c r="J137" s="397"/>
      <c r="K137" s="397"/>
      <c r="L137" s="397"/>
      <c r="M137" s="397"/>
      <c r="N137" s="397"/>
      <c r="O137" s="398"/>
    </row>
    <row r="138" spans="1:15">
      <c r="A138" s="182" t="s">
        <v>264</v>
      </c>
      <c r="B138" s="396">
        <v>433.9</v>
      </c>
      <c r="C138" s="397">
        <v>461.9</v>
      </c>
      <c r="D138" s="397">
        <v>482.7</v>
      </c>
      <c r="E138" s="397">
        <v>504.4</v>
      </c>
      <c r="F138" s="397">
        <v>541.1</v>
      </c>
      <c r="G138" s="397">
        <v>558.4</v>
      </c>
      <c r="H138" s="397">
        <v>503.1</v>
      </c>
      <c r="I138" s="397">
        <v>566.20000000000005</v>
      </c>
      <c r="J138" s="397">
        <v>569.4</v>
      </c>
      <c r="K138" s="397">
        <v>530.70000000000005</v>
      </c>
      <c r="L138" s="397">
        <v>485.5</v>
      </c>
      <c r="M138" s="397">
        <v>491.8</v>
      </c>
      <c r="N138" s="397">
        <v>484.9</v>
      </c>
      <c r="O138" s="398">
        <v>381.6</v>
      </c>
    </row>
    <row r="139" spans="1:15">
      <c r="A139" s="27" t="s">
        <v>265</v>
      </c>
      <c r="B139" s="396">
        <v>134.80000000000001</v>
      </c>
      <c r="C139" s="397">
        <v>135.19999999999999</v>
      </c>
      <c r="D139" s="397">
        <v>155.5</v>
      </c>
      <c r="E139" s="397">
        <v>153.5</v>
      </c>
      <c r="F139" s="397">
        <v>172.7</v>
      </c>
      <c r="G139" s="397">
        <v>189.5</v>
      </c>
      <c r="H139" s="397">
        <v>179</v>
      </c>
      <c r="I139" s="397">
        <v>208.7</v>
      </c>
      <c r="J139" s="397">
        <v>205.1</v>
      </c>
      <c r="K139" s="397">
        <v>192.6</v>
      </c>
      <c r="L139" s="397">
        <v>205</v>
      </c>
      <c r="M139" s="397">
        <v>259.2</v>
      </c>
      <c r="N139" s="397">
        <v>217.5</v>
      </c>
      <c r="O139" s="398">
        <v>125</v>
      </c>
    </row>
    <row r="140" spans="1:15">
      <c r="A140" s="183" t="s">
        <v>266</v>
      </c>
      <c r="B140" s="399">
        <v>299</v>
      </c>
      <c r="C140" s="400">
        <v>326.8</v>
      </c>
      <c r="D140" s="400">
        <v>327.2</v>
      </c>
      <c r="E140" s="400">
        <v>350.9</v>
      </c>
      <c r="F140" s="400">
        <v>368.5</v>
      </c>
      <c r="G140" s="400">
        <v>368.9</v>
      </c>
      <c r="H140" s="400">
        <v>324.10000000000002</v>
      </c>
      <c r="I140" s="400">
        <v>357.6</v>
      </c>
      <c r="J140" s="400">
        <v>364.3</v>
      </c>
      <c r="K140" s="400">
        <v>338</v>
      </c>
      <c r="L140" s="400">
        <v>280.5</v>
      </c>
      <c r="M140" s="400">
        <v>232.6</v>
      </c>
      <c r="N140" s="400">
        <v>267.39999999999998</v>
      </c>
      <c r="O140" s="401">
        <v>256.60000000000002</v>
      </c>
    </row>
    <row r="141" spans="1:15">
      <c r="A141" s="90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ht="14.25" customHeight="1">
      <c r="A142" s="34" t="s">
        <v>19</v>
      </c>
      <c r="B142" s="441" t="s">
        <v>20</v>
      </c>
      <c r="C142" s="441"/>
      <c r="D142" s="441"/>
      <c r="E142" s="441"/>
      <c r="F142" s="441"/>
      <c r="G142" s="441"/>
      <c r="H142" s="441"/>
      <c r="I142" s="441"/>
      <c r="J142" s="441"/>
      <c r="K142" s="441"/>
      <c r="L142" s="441"/>
      <c r="M142" s="441"/>
      <c r="N142" s="441"/>
      <c r="O142" s="441"/>
    </row>
    <row r="143" spans="1:15">
      <c r="A143" s="89" t="s">
        <v>268</v>
      </c>
    </row>
  </sheetData>
  <mergeCells count="1">
    <mergeCell ref="B142:O142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7"/>
  <sheetViews>
    <sheetView workbookViewId="0"/>
  </sheetViews>
  <sheetFormatPr defaultRowHeight="12.75"/>
  <cols>
    <col min="1" max="1" width="65" style="4" customWidth="1"/>
    <col min="2" max="16384" width="9.140625" style="4"/>
  </cols>
  <sheetData>
    <row r="1" spans="1:240">
      <c r="A1" s="2" t="s">
        <v>273</v>
      </c>
      <c r="B1" s="3" t="s">
        <v>274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240" s="1" customForma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40" s="1" customFormat="1">
      <c r="A3" s="2"/>
      <c r="B3" s="93">
        <v>1976</v>
      </c>
      <c r="C3" s="94">
        <v>1977</v>
      </c>
      <c r="D3" s="94">
        <v>1978</v>
      </c>
      <c r="E3" s="94">
        <v>1979</v>
      </c>
      <c r="F3" s="94">
        <v>1980</v>
      </c>
      <c r="G3" s="94">
        <v>1981</v>
      </c>
      <c r="H3" s="94">
        <v>1982</v>
      </c>
      <c r="I3" s="94">
        <v>1983</v>
      </c>
      <c r="J3" s="94">
        <v>1984</v>
      </c>
      <c r="K3" s="94">
        <v>1985</v>
      </c>
      <c r="L3" s="94">
        <v>1986</v>
      </c>
      <c r="M3" s="94">
        <v>1987</v>
      </c>
      <c r="N3" s="94">
        <v>1988</v>
      </c>
      <c r="O3" s="94">
        <v>1989</v>
      </c>
      <c r="P3" s="94">
        <v>1990</v>
      </c>
      <c r="Q3" s="94">
        <v>1991</v>
      </c>
      <c r="R3" s="94">
        <v>1992</v>
      </c>
      <c r="S3" s="94">
        <v>1993</v>
      </c>
      <c r="T3" s="94">
        <v>1994</v>
      </c>
      <c r="U3" s="94">
        <v>1995</v>
      </c>
      <c r="V3" s="94">
        <v>1996</v>
      </c>
      <c r="W3" s="94">
        <v>1997</v>
      </c>
      <c r="X3" s="94">
        <v>1998</v>
      </c>
      <c r="Y3" s="94">
        <v>1999</v>
      </c>
      <c r="Z3" s="94">
        <v>2000</v>
      </c>
      <c r="AA3" s="94">
        <v>2001</v>
      </c>
      <c r="AB3" s="94">
        <v>2002</v>
      </c>
      <c r="AC3" s="94">
        <v>2003</v>
      </c>
      <c r="AD3" s="94">
        <v>2004</v>
      </c>
      <c r="AE3" s="94">
        <v>2005</v>
      </c>
      <c r="AF3" s="94">
        <v>2006</v>
      </c>
      <c r="AG3" s="94">
        <v>2007</v>
      </c>
      <c r="AH3" s="94">
        <v>2008</v>
      </c>
      <c r="AI3" s="94">
        <v>2009</v>
      </c>
      <c r="AJ3" s="94">
        <v>2010</v>
      </c>
      <c r="AK3" s="94">
        <v>2011</v>
      </c>
      <c r="AL3" s="94">
        <v>2012</v>
      </c>
      <c r="AM3" s="94">
        <v>2013</v>
      </c>
      <c r="AN3" s="94">
        <v>2014</v>
      </c>
      <c r="AO3" s="101">
        <v>2015</v>
      </c>
      <c r="AP3" s="2"/>
      <c r="AQ3" s="77"/>
      <c r="AR3" s="77"/>
      <c r="AS3" s="77"/>
      <c r="AT3" s="77"/>
      <c r="AU3" s="77"/>
      <c r="AV3" s="77"/>
      <c r="AW3" s="77"/>
      <c r="AX3" s="2"/>
      <c r="AY3" s="77"/>
      <c r="AZ3" s="77"/>
      <c r="BA3" s="77"/>
      <c r="BB3" s="77"/>
      <c r="BC3" s="77"/>
      <c r="BD3" s="77"/>
      <c r="BE3" s="77"/>
      <c r="BF3" s="77"/>
      <c r="BG3" s="2"/>
      <c r="BH3" s="77"/>
      <c r="BI3" s="77"/>
      <c r="BJ3" s="77"/>
      <c r="BK3" s="77"/>
      <c r="BL3" s="77"/>
      <c r="BM3" s="77"/>
      <c r="BN3" s="77"/>
      <c r="BO3" s="77"/>
      <c r="BP3" s="2"/>
      <c r="BQ3" s="77"/>
      <c r="BR3" s="77"/>
      <c r="BS3" s="77"/>
      <c r="BT3" s="77"/>
      <c r="BU3" s="77"/>
      <c r="BV3" s="77"/>
      <c r="BW3" s="77"/>
      <c r="BX3" s="77"/>
      <c r="BY3" s="2"/>
      <c r="BZ3" s="77"/>
      <c r="CA3" s="77"/>
      <c r="CB3" s="77"/>
      <c r="CC3" s="77"/>
      <c r="CD3" s="77"/>
      <c r="CE3" s="77"/>
      <c r="CF3" s="77"/>
      <c r="CG3" s="77"/>
      <c r="CH3" s="2"/>
      <c r="CI3" s="77"/>
      <c r="CJ3" s="77"/>
      <c r="CK3" s="77"/>
      <c r="CL3" s="77"/>
      <c r="CM3" s="77"/>
      <c r="CN3" s="77"/>
      <c r="CO3" s="77"/>
      <c r="CP3" s="77"/>
      <c r="CQ3" s="2"/>
      <c r="CR3" s="77"/>
      <c r="CS3" s="77"/>
      <c r="CT3" s="77"/>
      <c r="CU3" s="77"/>
      <c r="CV3" s="77"/>
      <c r="CW3" s="77"/>
      <c r="CX3" s="77"/>
      <c r="CY3" s="77"/>
      <c r="CZ3" s="2"/>
      <c r="DA3" s="77"/>
      <c r="DB3" s="77"/>
      <c r="DC3" s="77"/>
      <c r="DD3" s="77"/>
      <c r="DE3" s="77"/>
      <c r="DF3" s="77"/>
      <c r="DG3" s="77"/>
      <c r="DH3" s="77"/>
      <c r="DI3" s="2"/>
      <c r="DJ3" s="77"/>
      <c r="DK3" s="77"/>
      <c r="DL3" s="77"/>
      <c r="DM3" s="77"/>
      <c r="DN3" s="77"/>
      <c r="DO3" s="77"/>
      <c r="DP3" s="77"/>
      <c r="DQ3" s="77"/>
      <c r="DR3" s="2"/>
      <c r="DS3" s="77"/>
      <c r="DT3" s="77"/>
      <c r="DU3" s="77"/>
      <c r="DV3" s="77"/>
      <c r="DW3" s="77"/>
      <c r="DX3" s="77"/>
      <c r="DY3" s="77"/>
      <c r="DZ3" s="77"/>
      <c r="EA3" s="2"/>
      <c r="EB3" s="77"/>
      <c r="EC3" s="77"/>
      <c r="ED3" s="77"/>
      <c r="EE3" s="77"/>
      <c r="EF3" s="77"/>
      <c r="EG3" s="77"/>
      <c r="EH3" s="77"/>
      <c r="EI3" s="77"/>
      <c r="EJ3" s="2"/>
      <c r="EK3" s="77"/>
      <c r="EL3" s="77"/>
      <c r="EM3" s="77"/>
      <c r="EN3" s="77"/>
      <c r="EO3" s="77"/>
      <c r="EP3" s="77"/>
      <c r="EQ3" s="77"/>
      <c r="ER3" s="77"/>
      <c r="ES3" s="2"/>
      <c r="ET3" s="77"/>
      <c r="EU3" s="77"/>
      <c r="EV3" s="77"/>
      <c r="EW3" s="77"/>
      <c r="EX3" s="77"/>
      <c r="EY3" s="77"/>
      <c r="EZ3" s="77"/>
      <c r="FA3" s="77"/>
      <c r="FB3" s="2"/>
      <c r="FC3" s="77"/>
      <c r="FD3" s="77"/>
      <c r="FE3" s="77"/>
      <c r="FF3" s="77"/>
      <c r="FG3" s="77"/>
      <c r="FH3" s="77"/>
      <c r="FI3" s="77"/>
      <c r="FJ3" s="77"/>
      <c r="FK3" s="2"/>
      <c r="FL3" s="77"/>
      <c r="FM3" s="77"/>
      <c r="FN3" s="77"/>
      <c r="FO3" s="77"/>
      <c r="FP3" s="77"/>
      <c r="FQ3" s="77"/>
      <c r="FR3" s="77"/>
      <c r="FS3" s="77"/>
      <c r="FT3" s="2"/>
      <c r="FU3" s="77"/>
      <c r="FV3" s="77"/>
      <c r="FW3" s="77"/>
      <c r="FX3" s="77"/>
      <c r="FY3" s="77"/>
      <c r="FZ3" s="77"/>
      <c r="GA3" s="77"/>
      <c r="GB3" s="77"/>
      <c r="GC3" s="2"/>
      <c r="GD3" s="77"/>
      <c r="GE3" s="77"/>
      <c r="GF3" s="77"/>
      <c r="GG3" s="77"/>
      <c r="GH3" s="77"/>
      <c r="GI3" s="77"/>
      <c r="GJ3" s="77"/>
      <c r="GK3" s="77"/>
      <c r="GL3" s="2"/>
      <c r="GM3" s="77"/>
      <c r="GN3" s="77"/>
      <c r="GO3" s="77"/>
      <c r="GP3" s="77"/>
      <c r="GQ3" s="77"/>
      <c r="GR3" s="77"/>
      <c r="GS3" s="77"/>
      <c r="GT3" s="77"/>
      <c r="GU3" s="2"/>
      <c r="GV3" s="77"/>
      <c r="GW3" s="77"/>
      <c r="GX3" s="77"/>
      <c r="GY3" s="77"/>
      <c r="GZ3" s="77"/>
      <c r="HA3" s="77"/>
      <c r="HB3" s="77"/>
      <c r="HC3" s="77"/>
      <c r="HD3" s="2"/>
      <c r="HE3" s="77"/>
      <c r="HF3" s="77"/>
      <c r="HG3" s="77"/>
      <c r="HH3" s="77"/>
      <c r="HI3" s="77"/>
      <c r="HJ3" s="77"/>
      <c r="HK3" s="77"/>
      <c r="HL3" s="77"/>
      <c r="HM3" s="2"/>
      <c r="HN3" s="77"/>
      <c r="HO3" s="77"/>
      <c r="HP3" s="77"/>
      <c r="HQ3" s="77"/>
      <c r="HR3" s="77"/>
      <c r="HS3" s="77"/>
      <c r="HT3" s="77"/>
      <c r="HU3" s="77"/>
      <c r="HV3" s="2"/>
      <c r="HW3" s="77"/>
      <c r="HX3" s="77"/>
      <c r="HY3" s="77"/>
      <c r="HZ3" s="77"/>
      <c r="IA3" s="77"/>
      <c r="IB3" s="77"/>
      <c r="IC3" s="77"/>
      <c r="ID3" s="77"/>
      <c r="IE3" s="2"/>
      <c r="IF3" s="77"/>
    </row>
    <row r="4" spans="1:240" s="1" customFormat="1">
      <c r="A4" s="203"/>
      <c r="B4" s="408" t="s">
        <v>4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10"/>
    </row>
    <row r="5" spans="1:240" s="1" customFormat="1">
      <c r="A5" s="204" t="s">
        <v>31</v>
      </c>
      <c r="B5" s="40">
        <v>91.164445412508911</v>
      </c>
      <c r="C5" s="40">
        <v>103.73415739820575</v>
      </c>
      <c r="D5" s="40">
        <v>123.7458649277809</v>
      </c>
      <c r="E5" s="40">
        <v>130.00803190982478</v>
      </c>
      <c r="F5" s="40">
        <v>142.12396367943151</v>
      </c>
      <c r="G5" s="40">
        <v>149.20293505043765</v>
      </c>
      <c r="H5" s="40">
        <v>168.76086236392266</v>
      </c>
      <c r="I5" s="40">
        <v>167.77615929500703</v>
      </c>
      <c r="J5" s="40">
        <v>181.33012056940342</v>
      </c>
      <c r="K5" s="40">
        <v>156.51514945251415</v>
      </c>
      <c r="L5" s="40">
        <v>152.71383258232706</v>
      </c>
      <c r="M5" s="40">
        <v>166.01367693571299</v>
      </c>
      <c r="N5" s="40">
        <v>190.34537212246622</v>
      </c>
      <c r="O5" s="40">
        <v>218.25330919222583</v>
      </c>
      <c r="P5" s="40">
        <v>218.16119180835955</v>
      </c>
      <c r="Q5" s="40">
        <v>208.39493399766758</v>
      </c>
      <c r="R5" s="40">
        <v>284.42807810465075</v>
      </c>
      <c r="S5" s="40">
        <v>285.0837905169011</v>
      </c>
      <c r="T5" s="40">
        <v>322.96944697805066</v>
      </c>
      <c r="U5" s="40">
        <v>269.0363069550894</v>
      </c>
      <c r="V5" s="40">
        <v>303.39109955484156</v>
      </c>
      <c r="W5" s="40">
        <v>349.88814317673371</v>
      </c>
      <c r="X5" s="40">
        <v>336.06100621225113</v>
      </c>
      <c r="Y5" s="40">
        <v>385.28027735046805</v>
      </c>
      <c r="Z5" s="40">
        <v>496.529</v>
      </c>
      <c r="AA5" s="40">
        <v>579.91899999999998</v>
      </c>
      <c r="AB5" s="40">
        <v>597.01199999999994</v>
      </c>
      <c r="AC5" s="40">
        <v>652.76599999999996</v>
      </c>
      <c r="AD5" s="40">
        <v>664.39700000000005</v>
      </c>
      <c r="AE5" s="40">
        <v>673.14400000000001</v>
      </c>
      <c r="AF5" s="40">
        <v>727.73</v>
      </c>
      <c r="AG5" s="40">
        <v>841.97299999999996</v>
      </c>
      <c r="AH5" s="40">
        <v>818.54200000000003</v>
      </c>
      <c r="AI5" s="40">
        <v>846.774</v>
      </c>
      <c r="AJ5" s="40">
        <v>842.82600000000002</v>
      </c>
      <c r="AK5" s="40">
        <v>839.38599999999997</v>
      </c>
      <c r="AL5" s="40">
        <v>1050.2919999999999</v>
      </c>
      <c r="AM5" s="40">
        <v>1086.8240000000001</v>
      </c>
      <c r="AN5" s="40">
        <v>1101.777</v>
      </c>
      <c r="AO5" s="63">
        <v>933.12300000000005</v>
      </c>
      <c r="AQ5" s="144"/>
      <c r="AR5" s="78"/>
      <c r="AS5" s="78"/>
      <c r="AT5" s="78"/>
      <c r="AU5" s="78"/>
    </row>
    <row r="6" spans="1:240" s="1" customFormat="1">
      <c r="A6" s="33" t="s">
        <v>275</v>
      </c>
      <c r="B6" s="31">
        <v>51.549432547839778</v>
      </c>
      <c r="C6" s="14">
        <v>62.213267625958039</v>
      </c>
      <c r="D6" s="14">
        <v>73.603151049820525</v>
      </c>
      <c r="E6" s="14">
        <v>75.826674108662203</v>
      </c>
      <c r="F6" s="14">
        <v>84.947656452074</v>
      </c>
      <c r="G6" s="14">
        <v>89.213190483321313</v>
      </c>
      <c r="H6" s="14">
        <v>94.204772860312829</v>
      </c>
      <c r="I6" s="14">
        <v>97.258713714599466</v>
      </c>
      <c r="J6" s="14">
        <v>101.82782671041107</v>
      </c>
      <c r="K6" s="14">
        <v>98.385903771367381</v>
      </c>
      <c r="L6" s="14">
        <v>100.43835168874307</v>
      </c>
      <c r="M6" s="14">
        <v>109.20039388122758</v>
      </c>
      <c r="N6" s="14">
        <v>123.63968035721578</v>
      </c>
      <c r="O6" s="14">
        <v>138.11572303070727</v>
      </c>
      <c r="P6" s="14">
        <v>138.15973971166804</v>
      </c>
      <c r="Q6" s="14">
        <v>139.05731697909437</v>
      </c>
      <c r="R6" s="14">
        <v>169.44017134740957</v>
      </c>
      <c r="S6" s="14">
        <v>180.89585290260516</v>
      </c>
      <c r="T6" s="14">
        <v>180.03593939311432</v>
      </c>
      <c r="U6" s="14">
        <v>201.88999460001543</v>
      </c>
      <c r="V6" s="14">
        <v>228.74969937060683</v>
      </c>
      <c r="W6" s="14">
        <v>256.4112337830295</v>
      </c>
      <c r="X6" s="14">
        <v>296.09476746032823</v>
      </c>
      <c r="Y6" s="14">
        <v>338.83723357429062</v>
      </c>
      <c r="Z6" s="14">
        <v>419.68599999999998</v>
      </c>
      <c r="AA6" s="14">
        <v>498.21699999999998</v>
      </c>
      <c r="AB6" s="14">
        <v>511.66699999999997</v>
      </c>
      <c r="AC6" s="14">
        <v>571.63400000000001</v>
      </c>
      <c r="AD6" s="14">
        <v>610.53899999999999</v>
      </c>
      <c r="AE6" s="14">
        <v>639.80700000000002</v>
      </c>
      <c r="AF6" s="14">
        <v>679.90599999999995</v>
      </c>
      <c r="AG6" s="14">
        <v>718.01199999999994</v>
      </c>
      <c r="AH6" s="14">
        <v>731.14300000000003</v>
      </c>
      <c r="AI6" s="14">
        <v>763.625</v>
      </c>
      <c r="AJ6" s="14">
        <v>746.10599999999999</v>
      </c>
      <c r="AK6" s="14">
        <v>732.24099999999999</v>
      </c>
      <c r="AL6" s="14">
        <v>898.03099999999995</v>
      </c>
      <c r="AM6" s="14">
        <v>982.38599999999997</v>
      </c>
      <c r="AN6" s="14">
        <v>949.38300000000004</v>
      </c>
      <c r="AO6" s="15">
        <v>777.26199999999994</v>
      </c>
      <c r="AQ6" s="144"/>
      <c r="AR6" s="78"/>
      <c r="AS6" s="78"/>
      <c r="AT6" s="78"/>
      <c r="AU6" s="78"/>
    </row>
    <row r="7" spans="1:240" s="1" customFormat="1">
      <c r="A7" s="33" t="s">
        <v>276</v>
      </c>
      <c r="B7" s="31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v>1.1842219199999999</v>
      </c>
      <c r="V7" s="14">
        <v>1.4682959499999999</v>
      </c>
      <c r="W7" s="14">
        <v>0.9844136899999999</v>
      </c>
      <c r="X7" s="14">
        <v>0.92186250999999997</v>
      </c>
      <c r="Y7" s="14">
        <v>1.4193882099999999</v>
      </c>
      <c r="Z7" s="14">
        <v>2.9477339700000003</v>
      </c>
      <c r="AA7" s="14">
        <v>6.1401001039156693</v>
      </c>
      <c r="AB7" s="14">
        <v>9.840707720000001</v>
      </c>
      <c r="AC7" s="14">
        <v>10.134</v>
      </c>
      <c r="AD7" s="14">
        <v>12.629</v>
      </c>
      <c r="AE7" s="14">
        <v>11.452999999999999</v>
      </c>
      <c r="AF7" s="14">
        <v>17.541</v>
      </c>
      <c r="AG7" s="14">
        <v>23.571999999999999</v>
      </c>
      <c r="AH7" s="14">
        <v>23.401</v>
      </c>
      <c r="AI7" s="14">
        <v>39.116</v>
      </c>
      <c r="AJ7" s="14">
        <v>33.884999999999998</v>
      </c>
      <c r="AK7" s="14">
        <v>30.82</v>
      </c>
      <c r="AL7" s="14">
        <v>29.151</v>
      </c>
      <c r="AM7" s="14">
        <v>89.981999999999999</v>
      </c>
      <c r="AN7" s="14">
        <v>135.97200000000001</v>
      </c>
      <c r="AO7" s="15">
        <v>143.577</v>
      </c>
      <c r="AQ7" s="144"/>
      <c r="AR7" s="78"/>
      <c r="AS7" s="78"/>
      <c r="AT7" s="78"/>
      <c r="AU7" s="78"/>
    </row>
    <row r="8" spans="1:240" s="1" customFormat="1">
      <c r="A8" s="33" t="s">
        <v>277</v>
      </c>
      <c r="B8" s="31">
        <v>39.615012864669133</v>
      </c>
      <c r="C8" s="14">
        <v>41.520889772247713</v>
      </c>
      <c r="D8" s="14">
        <v>50.142713877960375</v>
      </c>
      <c r="E8" s="14">
        <v>54.181357801162576</v>
      </c>
      <c r="F8" s="14">
        <v>57.176307227357512</v>
      </c>
      <c r="G8" s="14">
        <v>59.989744567116333</v>
      </c>
      <c r="H8" s="14">
        <v>74.556089503609826</v>
      </c>
      <c r="I8" s="14">
        <v>70.517445580407568</v>
      </c>
      <c r="J8" s="14">
        <v>79.502293858992346</v>
      </c>
      <c r="K8" s="14">
        <v>58.12924568114677</v>
      </c>
      <c r="L8" s="14">
        <v>52.275480893583989</v>
      </c>
      <c r="M8" s="14">
        <v>56.81328305448541</v>
      </c>
      <c r="N8" s="14">
        <v>66.705691765250435</v>
      </c>
      <c r="O8" s="14">
        <v>80.137586161518556</v>
      </c>
      <c r="P8" s="14">
        <v>80.001452096691509</v>
      </c>
      <c r="Q8" s="14">
        <v>69.337617018573212</v>
      </c>
      <c r="R8" s="14">
        <v>114.98790675724118</v>
      </c>
      <c r="S8" s="14">
        <v>104.18793761429595</v>
      </c>
      <c r="T8" s="14">
        <v>142.93350758493634</v>
      </c>
      <c r="U8" s="14">
        <v>65.962090435073975</v>
      </c>
      <c r="V8" s="14">
        <v>73.173104234234728</v>
      </c>
      <c r="W8" s="14">
        <v>92.492495703704208</v>
      </c>
      <c r="X8" s="14">
        <v>39.044376241922905</v>
      </c>
      <c r="Y8" s="14">
        <v>45.023655566177432</v>
      </c>
      <c r="Z8" s="14">
        <v>73.895266030000016</v>
      </c>
      <c r="AA8" s="14">
        <v>75.561899896084327</v>
      </c>
      <c r="AB8" s="14">
        <v>75.504292279999973</v>
      </c>
      <c r="AC8" s="14">
        <v>70.997999999999948</v>
      </c>
      <c r="AD8" s="14">
        <v>41.229000000000063</v>
      </c>
      <c r="AE8" s="14">
        <v>21.88399999999999</v>
      </c>
      <c r="AF8" s="14">
        <v>30.283000000000069</v>
      </c>
      <c r="AG8" s="14">
        <v>100.38900000000001</v>
      </c>
      <c r="AH8" s="14">
        <v>63.998000000000005</v>
      </c>
      <c r="AI8" s="14">
        <v>44.033000000000001</v>
      </c>
      <c r="AJ8" s="14">
        <v>62.835000000000029</v>
      </c>
      <c r="AK8" s="14">
        <v>76.324999999999989</v>
      </c>
      <c r="AL8" s="14">
        <v>123.10999999999997</v>
      </c>
      <c r="AM8" s="14">
        <v>14.456000000000103</v>
      </c>
      <c r="AN8" s="14">
        <v>16.421999999999997</v>
      </c>
      <c r="AO8" s="15">
        <v>12.284000000000106</v>
      </c>
      <c r="AQ8" s="144"/>
      <c r="AR8" s="78"/>
      <c r="AS8" s="78"/>
      <c r="AT8" s="78"/>
      <c r="AU8" s="78"/>
    </row>
    <row r="9" spans="1:240" s="1" customFormat="1">
      <c r="A9" s="33"/>
      <c r="B9" s="31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5"/>
      <c r="AQ9" s="144"/>
      <c r="AR9" s="78"/>
      <c r="AS9" s="78"/>
      <c r="AT9" s="78"/>
      <c r="AU9" s="78"/>
    </row>
    <row r="10" spans="1:240" s="1" customFormat="1">
      <c r="B10" s="408" t="s">
        <v>272</v>
      </c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10"/>
      <c r="AQ10" s="78"/>
      <c r="AR10" s="78"/>
      <c r="AS10" s="78"/>
      <c r="AT10" s="78"/>
      <c r="AU10" s="78"/>
    </row>
    <row r="11" spans="1:240" s="1" customFormat="1">
      <c r="A11" s="33" t="s">
        <v>31</v>
      </c>
      <c r="B11" s="28">
        <v>205.81961050590394</v>
      </c>
      <c r="C11" s="29">
        <v>219.28644583293547</v>
      </c>
      <c r="D11" s="29">
        <v>251.04581244192522</v>
      </c>
      <c r="E11" s="29">
        <v>252.87631924289494</v>
      </c>
      <c r="F11" s="29">
        <v>258.35776022858772</v>
      </c>
      <c r="G11" s="29">
        <v>251.85285767220284</v>
      </c>
      <c r="H11" s="29">
        <v>271.91794308976682</v>
      </c>
      <c r="I11" s="29">
        <v>261.41930675784272</v>
      </c>
      <c r="J11" s="29">
        <v>273.52114090335544</v>
      </c>
      <c r="K11" s="29">
        <v>231.1713183766922</v>
      </c>
      <c r="L11" s="29">
        <v>225.55681118347434</v>
      </c>
      <c r="M11" s="29">
        <v>247.78160736673578</v>
      </c>
      <c r="N11" s="29">
        <v>285.37537049845008</v>
      </c>
      <c r="O11" s="29">
        <v>327.70767145979858</v>
      </c>
      <c r="P11" s="29">
        <v>322.24695983509531</v>
      </c>
      <c r="Q11" s="29">
        <v>296.85888033855775</v>
      </c>
      <c r="R11" s="29">
        <v>391.77421226535915</v>
      </c>
      <c r="S11" s="29">
        <v>386.8165407284954</v>
      </c>
      <c r="T11" s="29">
        <v>428.3414416154518</v>
      </c>
      <c r="U11" s="29">
        <v>347.59212784895271</v>
      </c>
      <c r="V11" s="29">
        <v>386.97844330974686</v>
      </c>
      <c r="W11" s="29">
        <v>439.00645317030575</v>
      </c>
      <c r="X11" s="29">
        <v>413.8682342515408</v>
      </c>
      <c r="Y11" s="29">
        <v>463.63450944701333</v>
      </c>
      <c r="Z11" s="29">
        <v>574.02196531791913</v>
      </c>
      <c r="AA11" s="29">
        <v>641.50331858407071</v>
      </c>
      <c r="AB11" s="29">
        <v>636.47334754797441</v>
      </c>
      <c r="AC11" s="29">
        <v>680.67361835245038</v>
      </c>
      <c r="AD11" s="29">
        <v>678.64862104187944</v>
      </c>
      <c r="AE11" s="29">
        <v>673.14400000000001</v>
      </c>
      <c r="AF11" s="29">
        <v>718.39091806515307</v>
      </c>
      <c r="AG11" s="29">
        <v>815.07550822846076</v>
      </c>
      <c r="AH11" s="29">
        <v>760.72676579925667</v>
      </c>
      <c r="AI11" s="29">
        <v>770.49499545040953</v>
      </c>
      <c r="AJ11" s="29">
        <v>760.8161098834438</v>
      </c>
      <c r="AK11" s="29">
        <v>745.04506765264068</v>
      </c>
      <c r="AL11" s="29">
        <v>912.17882035951141</v>
      </c>
      <c r="AM11" s="29">
        <v>938.27720671436055</v>
      </c>
      <c r="AN11" s="29">
        <v>944.57441405532006</v>
      </c>
      <c r="AO11" s="58">
        <v>798.38735181792208</v>
      </c>
      <c r="AQ11" s="4"/>
      <c r="AR11" s="78"/>
      <c r="AS11" s="78"/>
      <c r="AT11" s="78"/>
      <c r="AU11" s="78"/>
    </row>
    <row r="12" spans="1:240" s="1" customFormat="1">
      <c r="A12" s="33" t="s">
        <v>275</v>
      </c>
      <c r="B12" s="31">
        <v>116.38182057476698</v>
      </c>
      <c r="C12" s="14">
        <v>131.51431200216734</v>
      </c>
      <c r="D12" s="14">
        <v>149.32024487744872</v>
      </c>
      <c r="E12" s="14">
        <v>147.48912022857851</v>
      </c>
      <c r="F12" s="14">
        <v>154.42073025156964</v>
      </c>
      <c r="G12" s="14">
        <v>150.5908510290605</v>
      </c>
      <c r="H12" s="14">
        <v>151.78855871319061</v>
      </c>
      <c r="I12" s="14">
        <v>151.54301792499507</v>
      </c>
      <c r="J12" s="14">
        <v>153.59865889947685</v>
      </c>
      <c r="K12" s="14">
        <v>145.31500090609296</v>
      </c>
      <c r="L12" s="14">
        <v>148.34644605768952</v>
      </c>
      <c r="M12" s="14">
        <v>162.98566250929488</v>
      </c>
      <c r="N12" s="14">
        <v>185.36683711726502</v>
      </c>
      <c r="O12" s="14">
        <v>207.3809655115725</v>
      </c>
      <c r="P12" s="14">
        <v>204.07642498030728</v>
      </c>
      <c r="Q12" s="14">
        <v>198.08734612406602</v>
      </c>
      <c r="R12" s="14">
        <v>233.38866576778179</v>
      </c>
      <c r="S12" s="14">
        <v>245.44891845672342</v>
      </c>
      <c r="T12" s="14">
        <v>238.77445542853357</v>
      </c>
      <c r="U12" s="14">
        <v>260.83978630492948</v>
      </c>
      <c r="V12" s="14">
        <v>291.77257572781485</v>
      </c>
      <c r="W12" s="14">
        <v>321.72049408159285</v>
      </c>
      <c r="X12" s="14">
        <v>364.64872839941899</v>
      </c>
      <c r="Y12" s="14">
        <v>407.74637012550016</v>
      </c>
      <c r="Z12" s="14">
        <v>485.18612716763005</v>
      </c>
      <c r="AA12" s="14">
        <v>551.125</v>
      </c>
      <c r="AB12" s="14">
        <v>545.48720682302769</v>
      </c>
      <c r="AC12" s="14">
        <v>596.07299270072986</v>
      </c>
      <c r="AD12" s="14">
        <v>623.63534218590394</v>
      </c>
      <c r="AE12" s="14">
        <v>639.80700000000002</v>
      </c>
      <c r="AF12" s="14">
        <v>671.18065153010855</v>
      </c>
      <c r="AG12" s="14">
        <v>695.07454017424971</v>
      </c>
      <c r="AH12" s="14">
        <v>679.50092936802992</v>
      </c>
      <c r="AI12" s="14">
        <v>694.83621474067331</v>
      </c>
      <c r="AJ12" s="14">
        <v>673.50730100957571</v>
      </c>
      <c r="AK12" s="14">
        <v>649.94239287173878</v>
      </c>
      <c r="AL12" s="14">
        <v>779.94011020389803</v>
      </c>
      <c r="AM12" s="14">
        <v>848.11376266561444</v>
      </c>
      <c r="AN12" s="14">
        <v>813.92413432035869</v>
      </c>
      <c r="AO12" s="15">
        <v>665.03145871305469</v>
      </c>
      <c r="AQ12" s="4"/>
      <c r="AR12" s="78"/>
      <c r="AS12" s="78"/>
      <c r="AT12" s="78"/>
      <c r="AU12" s="78"/>
    </row>
    <row r="13" spans="1:240" s="1" customFormat="1">
      <c r="A13" s="33" t="s">
        <v>276</v>
      </c>
      <c r="B13" s="3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v>1.5300024806201549</v>
      </c>
      <c r="V13" s="14">
        <v>1.8728264668367345</v>
      </c>
      <c r="W13" s="14">
        <v>1.2351489209535758</v>
      </c>
      <c r="X13" s="14">
        <v>1.1352986576354678</v>
      </c>
      <c r="Y13" s="14">
        <v>1.7080483874849579</v>
      </c>
      <c r="Z13" s="14">
        <v>3.4077849364161854</v>
      </c>
      <c r="AA13" s="14">
        <v>6.7921461326500765</v>
      </c>
      <c r="AB13" s="14">
        <v>10.491159616204692</v>
      </c>
      <c r="AC13" s="14">
        <v>10.567257559958289</v>
      </c>
      <c r="AD13" s="14">
        <v>12.899897854954032</v>
      </c>
      <c r="AE13" s="14">
        <v>11.452999999999999</v>
      </c>
      <c r="AF13" s="14">
        <v>17.315893385982232</v>
      </c>
      <c r="AG13" s="14">
        <v>22.818973862536303</v>
      </c>
      <c r="AH13" s="14">
        <v>21.748141263940525</v>
      </c>
      <c r="AI13" s="14">
        <v>35.592356687898089</v>
      </c>
      <c r="AJ13" s="14">
        <v>30.587872091511759</v>
      </c>
      <c r="AK13" s="14">
        <v>27.356054288556621</v>
      </c>
      <c r="AL13" s="14">
        <v>25.3176495605985</v>
      </c>
      <c r="AM13" s="14">
        <v>77.683285991633966</v>
      </c>
      <c r="AN13" s="14">
        <v>116.57138624960403</v>
      </c>
      <c r="AO13" s="15">
        <v>122.84560643340888</v>
      </c>
      <c r="AQ13" s="4"/>
      <c r="AR13" s="78"/>
      <c r="AS13" s="78"/>
      <c r="AT13" s="78"/>
      <c r="AU13" s="78"/>
    </row>
    <row r="14" spans="1:240" s="1" customFormat="1">
      <c r="A14" s="33" t="s">
        <v>277</v>
      </c>
      <c r="B14" s="39">
        <v>89.437789931136962</v>
      </c>
      <c r="C14" s="40">
        <v>87.772133830768141</v>
      </c>
      <c r="D14" s="40">
        <v>101.72556756447652</v>
      </c>
      <c r="E14" s="40">
        <v>105.38719901431642</v>
      </c>
      <c r="F14" s="40">
        <v>103.93702997701806</v>
      </c>
      <c r="G14" s="40">
        <v>101.26200664314236</v>
      </c>
      <c r="H14" s="40">
        <v>120.12938437657621</v>
      </c>
      <c r="I14" s="40">
        <v>109.87628883284762</v>
      </c>
      <c r="J14" s="40">
        <v>119.92248200387859</v>
      </c>
      <c r="K14" s="40">
        <v>85.856317470599222</v>
      </c>
      <c r="L14" s="40">
        <v>77.210365125784804</v>
      </c>
      <c r="M14" s="40">
        <v>84.795944857440901</v>
      </c>
      <c r="N14" s="40">
        <v>100.00853338118506</v>
      </c>
      <c r="O14" s="40">
        <v>120.32670594822608</v>
      </c>
      <c r="P14" s="40">
        <v>118.17053485478804</v>
      </c>
      <c r="Q14" s="40">
        <v>98.771534214491751</v>
      </c>
      <c r="R14" s="40">
        <v>158.38554649757739</v>
      </c>
      <c r="S14" s="40">
        <v>141.36762227177198</v>
      </c>
      <c r="T14" s="40">
        <v>189.56698618691823</v>
      </c>
      <c r="U14" s="40">
        <v>85.222339063403069</v>
      </c>
      <c r="V14" s="40">
        <v>93.333041115095313</v>
      </c>
      <c r="W14" s="40">
        <v>116.05081016775935</v>
      </c>
      <c r="X14" s="40">
        <v>48.084207194486332</v>
      </c>
      <c r="Y14" s="40">
        <v>54.1800909340282</v>
      </c>
      <c r="Z14" s="40">
        <v>85.428053213872857</v>
      </c>
      <c r="AA14" s="40">
        <v>83.586172451420708</v>
      </c>
      <c r="AB14" s="40">
        <v>80.494981108741982</v>
      </c>
      <c r="AC14" s="40">
        <v>74.033368091762199</v>
      </c>
      <c r="AD14" s="40">
        <v>42.113381001021509</v>
      </c>
      <c r="AE14" s="40">
        <v>21.88399999999999</v>
      </c>
      <c r="AF14" s="40">
        <v>29.894373149062261</v>
      </c>
      <c r="AG14" s="40">
        <v>97.181994191674747</v>
      </c>
      <c r="AH14" s="40">
        <v>59.477695167286257</v>
      </c>
      <c r="AI14" s="40">
        <v>40.066424021838039</v>
      </c>
      <c r="AJ14" s="40">
        <v>56.720936782356276</v>
      </c>
      <c r="AK14" s="40">
        <v>67.746620492345357</v>
      </c>
      <c r="AL14" s="40">
        <v>106.92106059501495</v>
      </c>
      <c r="AM14" s="40">
        <v>12.480158057112183</v>
      </c>
      <c r="AN14" s="40">
        <v>14.078893485357257</v>
      </c>
      <c r="AO14" s="63">
        <v>10.510286671458573</v>
      </c>
      <c r="AQ14" s="4"/>
      <c r="AR14" s="78"/>
      <c r="AS14" s="78"/>
      <c r="AT14" s="78"/>
      <c r="AU14" s="78"/>
    </row>
    <row r="15" spans="1:240">
      <c r="A15" s="20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240">
      <c r="A16" s="206" t="s">
        <v>278</v>
      </c>
    </row>
    <row r="17" spans="41:41">
      <c r="AO17" s="42"/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130"/>
  <sheetViews>
    <sheetView workbookViewId="0"/>
  </sheetViews>
  <sheetFormatPr defaultRowHeight="12.75"/>
  <cols>
    <col min="1" max="1" width="60.28515625" style="4" customWidth="1"/>
    <col min="2" max="2" width="79.28515625" style="4" customWidth="1"/>
    <col min="3" max="3" width="14.85546875" style="4" customWidth="1"/>
    <col min="4" max="4" width="12.85546875" style="4" customWidth="1"/>
    <col min="5" max="6" width="15.7109375" style="4" customWidth="1"/>
    <col min="7" max="7" width="13.7109375" style="4" customWidth="1"/>
    <col min="8" max="16384" width="9.140625" style="4"/>
  </cols>
  <sheetData>
    <row r="1" spans="1:198">
      <c r="A1" s="4" t="s">
        <v>279</v>
      </c>
      <c r="B1" s="3" t="s">
        <v>280</v>
      </c>
    </row>
    <row r="2" spans="1:198" s="1" customFormat="1">
      <c r="C2" s="54"/>
      <c r="D2" s="54"/>
      <c r="E2" s="54"/>
    </row>
    <row r="3" spans="1:198" s="1" customFormat="1" ht="14.25">
      <c r="A3" s="77"/>
      <c r="B3" s="192" t="s">
        <v>281</v>
      </c>
      <c r="C3" s="97" t="s">
        <v>282</v>
      </c>
      <c r="D3" s="98" t="s">
        <v>283</v>
      </c>
      <c r="E3" s="98" t="s">
        <v>284</v>
      </c>
      <c r="F3" s="98" t="s">
        <v>285</v>
      </c>
      <c r="G3" s="96" t="s">
        <v>286</v>
      </c>
      <c r="H3" s="77"/>
      <c r="I3" s="77"/>
      <c r="J3" s="77"/>
      <c r="K3" s="77"/>
      <c r="L3" s="77"/>
      <c r="M3" s="77"/>
      <c r="N3" s="77"/>
      <c r="O3" s="2"/>
      <c r="P3" s="77"/>
      <c r="Q3" s="77"/>
      <c r="R3" s="77"/>
      <c r="S3" s="77"/>
      <c r="T3" s="77"/>
      <c r="U3" s="77"/>
      <c r="V3" s="77"/>
      <c r="W3" s="77"/>
      <c r="X3" s="2"/>
      <c r="Y3" s="77"/>
      <c r="Z3" s="77"/>
      <c r="AA3" s="77"/>
      <c r="AB3" s="77"/>
      <c r="AC3" s="77"/>
      <c r="AD3" s="77"/>
      <c r="AE3" s="77"/>
      <c r="AF3" s="77"/>
      <c r="AG3" s="2"/>
      <c r="AH3" s="77"/>
      <c r="AI3" s="77"/>
      <c r="AJ3" s="77"/>
      <c r="AK3" s="77"/>
      <c r="AL3" s="77"/>
      <c r="AM3" s="77"/>
      <c r="AN3" s="77"/>
      <c r="AO3" s="77"/>
      <c r="AP3" s="2"/>
      <c r="AQ3" s="77"/>
      <c r="AR3" s="77"/>
      <c r="AS3" s="77"/>
      <c r="AT3" s="77"/>
      <c r="AU3" s="77"/>
      <c r="AV3" s="77"/>
      <c r="AW3" s="77"/>
      <c r="AX3" s="77"/>
      <c r="AY3" s="2"/>
      <c r="AZ3" s="77"/>
      <c r="BA3" s="77"/>
      <c r="BB3" s="77"/>
      <c r="BC3" s="77"/>
      <c r="BD3" s="77"/>
      <c r="BE3" s="77"/>
      <c r="BF3" s="77"/>
      <c r="BG3" s="77"/>
      <c r="BH3" s="2"/>
      <c r="BI3" s="77"/>
      <c r="BJ3" s="77"/>
      <c r="BK3" s="77"/>
      <c r="BL3" s="77"/>
      <c r="BM3" s="77"/>
      <c r="BN3" s="77"/>
      <c r="BO3" s="77"/>
      <c r="BP3" s="77"/>
      <c r="BQ3" s="2"/>
      <c r="BR3" s="77"/>
      <c r="BS3" s="77"/>
      <c r="BT3" s="77"/>
      <c r="BU3" s="77"/>
      <c r="BV3" s="77"/>
      <c r="BW3" s="77"/>
      <c r="BX3" s="77"/>
      <c r="BY3" s="77"/>
      <c r="BZ3" s="2"/>
      <c r="CA3" s="77"/>
      <c r="CB3" s="77"/>
      <c r="CC3" s="77"/>
      <c r="CD3" s="77"/>
      <c r="CE3" s="77"/>
      <c r="CF3" s="77"/>
      <c r="CG3" s="77"/>
      <c r="CH3" s="77"/>
      <c r="CI3" s="2"/>
      <c r="CJ3" s="77"/>
      <c r="CK3" s="77"/>
      <c r="CL3" s="77"/>
      <c r="CM3" s="77"/>
      <c r="CN3" s="77"/>
      <c r="CO3" s="77"/>
      <c r="CP3" s="77"/>
      <c r="CQ3" s="77"/>
      <c r="CR3" s="2"/>
      <c r="CS3" s="77"/>
      <c r="CT3" s="77"/>
      <c r="CU3" s="77"/>
      <c r="CV3" s="77"/>
      <c r="CW3" s="77"/>
      <c r="CX3" s="77"/>
      <c r="CY3" s="77"/>
      <c r="CZ3" s="77"/>
      <c r="DA3" s="2"/>
      <c r="DB3" s="77"/>
      <c r="DC3" s="77"/>
      <c r="DD3" s="77"/>
      <c r="DE3" s="77"/>
      <c r="DF3" s="77"/>
      <c r="DG3" s="77"/>
      <c r="DH3" s="77"/>
      <c r="DI3" s="77"/>
      <c r="DJ3" s="2"/>
      <c r="DK3" s="77"/>
      <c r="DL3" s="77"/>
      <c r="DM3" s="77"/>
      <c r="DN3" s="77"/>
      <c r="DO3" s="77"/>
      <c r="DP3" s="77"/>
      <c r="DQ3" s="77"/>
      <c r="DR3" s="77"/>
      <c r="DS3" s="2"/>
      <c r="DT3" s="77"/>
      <c r="DU3" s="77"/>
      <c r="DV3" s="77"/>
      <c r="DW3" s="77"/>
      <c r="DX3" s="77"/>
      <c r="DY3" s="77"/>
      <c r="DZ3" s="77"/>
      <c r="EA3" s="77"/>
      <c r="EB3" s="2"/>
      <c r="EC3" s="77"/>
      <c r="ED3" s="77"/>
      <c r="EE3" s="77"/>
      <c r="EF3" s="77"/>
      <c r="EG3" s="77"/>
      <c r="EH3" s="77"/>
      <c r="EI3" s="77"/>
      <c r="EJ3" s="77"/>
      <c r="EK3" s="2"/>
      <c r="EL3" s="77"/>
      <c r="EM3" s="77"/>
      <c r="EN3" s="77"/>
      <c r="EO3" s="77"/>
      <c r="EP3" s="77"/>
      <c r="EQ3" s="77"/>
      <c r="ER3" s="77"/>
      <c r="ES3" s="77"/>
      <c r="ET3" s="2"/>
      <c r="EU3" s="77"/>
      <c r="EV3" s="77"/>
      <c r="EW3" s="77"/>
      <c r="EX3" s="77"/>
      <c r="EY3" s="77"/>
      <c r="EZ3" s="77"/>
      <c r="FA3" s="77"/>
      <c r="FB3" s="77"/>
      <c r="FC3" s="2"/>
      <c r="FD3" s="77"/>
      <c r="FE3" s="77"/>
      <c r="FF3" s="77"/>
      <c r="FG3" s="77"/>
      <c r="FH3" s="77"/>
      <c r="FI3" s="77"/>
      <c r="FJ3" s="77"/>
      <c r="FK3" s="77"/>
      <c r="FL3" s="2"/>
      <c r="FM3" s="77"/>
      <c r="FN3" s="77"/>
      <c r="FO3" s="77"/>
      <c r="FP3" s="77"/>
      <c r="FQ3" s="77"/>
      <c r="FR3" s="77"/>
      <c r="FS3" s="77"/>
      <c r="FT3" s="77"/>
      <c r="FU3" s="2"/>
      <c r="FV3" s="77"/>
      <c r="FW3" s="77"/>
      <c r="FX3" s="77"/>
      <c r="FY3" s="77"/>
      <c r="FZ3" s="77"/>
      <c r="GA3" s="77"/>
      <c r="GB3" s="77"/>
      <c r="GC3" s="77"/>
      <c r="GD3" s="2"/>
      <c r="GE3" s="77"/>
      <c r="GF3" s="77"/>
      <c r="GG3" s="77"/>
      <c r="GH3" s="77"/>
      <c r="GI3" s="77"/>
      <c r="GJ3" s="77"/>
      <c r="GK3" s="77"/>
      <c r="GL3" s="77"/>
      <c r="GM3" s="2"/>
      <c r="GN3" s="77"/>
      <c r="GO3" s="77"/>
      <c r="GP3" s="77"/>
    </row>
    <row r="4" spans="1:198" s="1" customFormat="1">
      <c r="A4" s="77"/>
      <c r="B4" s="207"/>
      <c r="C4" s="426" t="s">
        <v>272</v>
      </c>
      <c r="D4" s="427"/>
      <c r="E4" s="427"/>
      <c r="F4" s="427"/>
      <c r="G4" s="428"/>
      <c r="H4" s="34"/>
      <c r="I4" s="34"/>
      <c r="J4" s="34"/>
      <c r="K4" s="34"/>
      <c r="L4" s="77"/>
      <c r="M4" s="77"/>
      <c r="N4" s="77"/>
      <c r="O4" s="2"/>
      <c r="P4" s="77"/>
      <c r="Q4" s="77"/>
      <c r="R4" s="77"/>
      <c r="S4" s="77"/>
      <c r="T4" s="77"/>
      <c r="U4" s="77"/>
      <c r="V4" s="77"/>
      <c r="W4" s="77"/>
      <c r="X4" s="2"/>
      <c r="Y4" s="77"/>
      <c r="Z4" s="77"/>
      <c r="AA4" s="77"/>
      <c r="AB4" s="77"/>
      <c r="AC4" s="77"/>
      <c r="AD4" s="77"/>
      <c r="AE4" s="77"/>
      <c r="AF4" s="77"/>
      <c r="AG4" s="2"/>
      <c r="AH4" s="77"/>
      <c r="AI4" s="77"/>
      <c r="AJ4" s="77"/>
      <c r="AK4" s="77"/>
      <c r="AL4" s="77"/>
      <c r="AM4" s="77"/>
      <c r="AN4" s="77"/>
      <c r="AO4" s="77"/>
      <c r="AP4" s="2"/>
      <c r="AQ4" s="77"/>
      <c r="AR4" s="77"/>
      <c r="AS4" s="77"/>
      <c r="AT4" s="77"/>
      <c r="AU4" s="77"/>
      <c r="AV4" s="77"/>
      <c r="AW4" s="77"/>
      <c r="AX4" s="77"/>
      <c r="AY4" s="2"/>
      <c r="AZ4" s="77"/>
      <c r="BA4" s="77"/>
      <c r="BB4" s="77"/>
      <c r="BC4" s="77"/>
      <c r="BD4" s="77"/>
      <c r="BE4" s="77"/>
      <c r="BF4" s="77"/>
      <c r="BG4" s="77"/>
      <c r="BH4" s="2"/>
      <c r="BI4" s="77"/>
      <c r="BJ4" s="77"/>
      <c r="BK4" s="77"/>
      <c r="BL4" s="77"/>
      <c r="BM4" s="77"/>
      <c r="BN4" s="77"/>
      <c r="BO4" s="77"/>
      <c r="BP4" s="77"/>
      <c r="BQ4" s="2"/>
      <c r="BR4" s="77"/>
      <c r="BS4" s="77"/>
      <c r="BT4" s="77"/>
      <c r="BU4" s="77"/>
      <c r="BV4" s="77"/>
      <c r="BW4" s="77"/>
      <c r="BX4" s="77"/>
      <c r="BY4" s="77"/>
      <c r="BZ4" s="2"/>
      <c r="CA4" s="77"/>
      <c r="CB4" s="77"/>
      <c r="CC4" s="77"/>
      <c r="CD4" s="77"/>
      <c r="CE4" s="77"/>
      <c r="CF4" s="77"/>
      <c r="CG4" s="77"/>
      <c r="CH4" s="77"/>
      <c r="CI4" s="2"/>
      <c r="CJ4" s="77"/>
      <c r="CK4" s="77"/>
      <c r="CL4" s="77"/>
      <c r="CM4" s="77"/>
      <c r="CN4" s="77"/>
      <c r="CO4" s="77"/>
      <c r="CP4" s="77"/>
      <c r="CQ4" s="77"/>
      <c r="CR4" s="2"/>
      <c r="CS4" s="77"/>
      <c r="CT4" s="77"/>
      <c r="CU4" s="77"/>
      <c r="CV4" s="77"/>
      <c r="CW4" s="77"/>
      <c r="CX4" s="77"/>
      <c r="CY4" s="77"/>
      <c r="CZ4" s="77"/>
      <c r="DA4" s="2"/>
      <c r="DB4" s="77"/>
      <c r="DC4" s="77"/>
      <c r="DD4" s="77"/>
      <c r="DE4" s="77"/>
      <c r="DF4" s="77"/>
      <c r="DG4" s="77"/>
      <c r="DH4" s="77"/>
      <c r="DI4" s="77"/>
      <c r="DJ4" s="2"/>
      <c r="DK4" s="77"/>
      <c r="DL4" s="77"/>
      <c r="DM4" s="77"/>
      <c r="DN4" s="77"/>
      <c r="DO4" s="77"/>
      <c r="DP4" s="77"/>
      <c r="DQ4" s="77"/>
      <c r="DR4" s="77"/>
      <c r="DS4" s="2"/>
      <c r="DT4" s="77"/>
      <c r="DU4" s="77"/>
      <c r="DV4" s="77"/>
      <c r="DW4" s="77"/>
      <c r="DX4" s="77"/>
      <c r="DY4" s="77"/>
      <c r="DZ4" s="77"/>
      <c r="EA4" s="77"/>
      <c r="EB4" s="2"/>
      <c r="EC4" s="77"/>
      <c r="ED4" s="77"/>
      <c r="EE4" s="77"/>
      <c r="EF4" s="77"/>
      <c r="EG4" s="77"/>
      <c r="EH4" s="77"/>
      <c r="EI4" s="77"/>
      <c r="EJ4" s="77"/>
      <c r="EK4" s="2"/>
      <c r="EL4" s="77"/>
      <c r="EM4" s="77"/>
      <c r="EN4" s="77"/>
      <c r="EO4" s="77"/>
      <c r="EP4" s="77"/>
      <c r="EQ4" s="77"/>
      <c r="ER4" s="77"/>
      <c r="ES4" s="77"/>
      <c r="ET4" s="2"/>
      <c r="EU4" s="77"/>
      <c r="EV4" s="77"/>
      <c r="EW4" s="77"/>
      <c r="EX4" s="77"/>
      <c r="EY4" s="77"/>
      <c r="EZ4" s="77"/>
      <c r="FA4" s="77"/>
      <c r="FB4" s="77"/>
      <c r="FC4" s="2"/>
      <c r="FD4" s="77"/>
      <c r="FE4" s="77"/>
      <c r="FF4" s="77"/>
      <c r="FG4" s="77"/>
      <c r="FH4" s="77"/>
      <c r="FI4" s="77"/>
      <c r="FJ4" s="77"/>
      <c r="FK4" s="77"/>
      <c r="FL4" s="2"/>
      <c r="FM4" s="77"/>
      <c r="FN4" s="77"/>
      <c r="FO4" s="77"/>
      <c r="FP4" s="77"/>
      <c r="FQ4" s="77"/>
      <c r="FR4" s="77"/>
      <c r="FS4" s="77"/>
      <c r="FT4" s="77"/>
      <c r="FU4" s="2"/>
      <c r="FV4" s="77"/>
      <c r="FW4" s="77"/>
      <c r="FX4" s="77"/>
      <c r="FY4" s="77"/>
      <c r="FZ4" s="77"/>
      <c r="GA4" s="77"/>
      <c r="GB4" s="77"/>
      <c r="GC4" s="77"/>
      <c r="GD4" s="2"/>
      <c r="GE4" s="77"/>
      <c r="GF4" s="77"/>
      <c r="GG4" s="77"/>
      <c r="GH4" s="77"/>
      <c r="GI4" s="77"/>
      <c r="GJ4" s="77"/>
      <c r="GK4" s="77"/>
      <c r="GL4" s="77"/>
      <c r="GM4" s="2"/>
      <c r="GN4" s="77"/>
      <c r="GO4" s="77"/>
      <c r="GP4" s="77"/>
    </row>
    <row r="5" spans="1:198" s="1" customFormat="1">
      <c r="A5" s="24" t="s">
        <v>287</v>
      </c>
      <c r="B5" s="244"/>
      <c r="C5" s="6">
        <v>21153.3</v>
      </c>
      <c r="D5" s="9">
        <v>21231.9</v>
      </c>
      <c r="E5" s="9">
        <v>21037.5</v>
      </c>
      <c r="F5" s="9">
        <v>20895.7</v>
      </c>
      <c r="G5" s="10">
        <v>20453.599999999999</v>
      </c>
    </row>
    <row r="6" spans="1:198" s="1" customFormat="1">
      <c r="A6" s="209" t="s">
        <v>288</v>
      </c>
      <c r="B6" s="208"/>
      <c r="C6" s="11">
        <v>724.7</v>
      </c>
      <c r="D6" s="12">
        <v>717.5</v>
      </c>
      <c r="E6" s="12">
        <v>689.7</v>
      </c>
      <c r="F6" s="12">
        <v>662.3</v>
      </c>
      <c r="G6" s="13">
        <v>638.70000000000005</v>
      </c>
    </row>
    <row r="7" spans="1:198" s="1" customFormat="1">
      <c r="A7" s="209" t="s">
        <v>289</v>
      </c>
      <c r="B7" s="208"/>
      <c r="C7" s="11">
        <v>13812.5</v>
      </c>
      <c r="D7" s="12">
        <v>13739.2</v>
      </c>
      <c r="E7" s="12">
        <v>13576.5</v>
      </c>
      <c r="F7" s="12">
        <v>13435.2</v>
      </c>
      <c r="G7" s="13">
        <v>13162.3</v>
      </c>
    </row>
    <row r="8" spans="1:198" s="1" customFormat="1">
      <c r="A8" s="27" t="s">
        <v>290</v>
      </c>
      <c r="B8" s="208"/>
      <c r="C8" s="11">
        <v>4767.8</v>
      </c>
      <c r="D8" s="12">
        <v>4717</v>
      </c>
      <c r="E8" s="12">
        <v>4717.7</v>
      </c>
      <c r="F8" s="12">
        <v>4677.8</v>
      </c>
      <c r="G8" s="13">
        <v>4582.3</v>
      </c>
    </row>
    <row r="9" spans="1:198" s="1" customFormat="1">
      <c r="A9" s="245" t="s">
        <v>291</v>
      </c>
      <c r="B9" s="208"/>
      <c r="C9" s="11">
        <v>1848.3</v>
      </c>
      <c r="D9" s="12">
        <v>2058.1999999999998</v>
      </c>
      <c r="E9" s="12">
        <v>2053.5</v>
      </c>
      <c r="F9" s="12">
        <v>2120.5</v>
      </c>
      <c r="G9" s="13">
        <v>2070.3000000000002</v>
      </c>
    </row>
    <row r="10" spans="1:198" s="1" customFormat="1">
      <c r="A10" s="24"/>
      <c r="B10" s="208"/>
      <c r="C10" s="11"/>
      <c r="D10" s="12"/>
      <c r="E10" s="12"/>
      <c r="F10" s="12"/>
      <c r="G10" s="13"/>
    </row>
    <row r="11" spans="1:198" s="1" customFormat="1">
      <c r="A11" s="18" t="s">
        <v>233</v>
      </c>
      <c r="B11" s="208"/>
      <c r="C11" s="11">
        <v>7551.5</v>
      </c>
      <c r="D11" s="12">
        <v>7288</v>
      </c>
      <c r="E11" s="12">
        <v>6922.1</v>
      </c>
      <c r="F11" s="12">
        <v>6589.6</v>
      </c>
      <c r="G11" s="13">
        <v>6231.2</v>
      </c>
    </row>
    <row r="12" spans="1:198" s="1" customFormat="1">
      <c r="A12" s="245" t="s">
        <v>289</v>
      </c>
      <c r="B12" s="208"/>
      <c r="C12" s="11">
        <v>6214.3</v>
      </c>
      <c r="D12" s="12">
        <v>6004.9</v>
      </c>
      <c r="E12" s="12">
        <v>5676.8</v>
      </c>
      <c r="F12" s="12">
        <v>5388.2</v>
      </c>
      <c r="G12" s="13">
        <v>5081.7</v>
      </c>
    </row>
    <row r="13" spans="1:198" s="1" customFormat="1">
      <c r="A13" s="245" t="s">
        <v>292</v>
      </c>
      <c r="B13" s="208"/>
      <c r="C13" s="11">
        <v>6211.7</v>
      </c>
      <c r="D13" s="12">
        <v>6002.3</v>
      </c>
      <c r="E13" s="12">
        <v>5674.1</v>
      </c>
      <c r="F13" s="12">
        <v>5385.6</v>
      </c>
      <c r="G13" s="13">
        <v>5079.1000000000004</v>
      </c>
    </row>
    <row r="14" spans="1:198" s="1" customFormat="1">
      <c r="A14" s="245" t="s">
        <v>293</v>
      </c>
      <c r="B14" s="208" t="s">
        <v>294</v>
      </c>
      <c r="C14" s="11">
        <v>3103.4</v>
      </c>
      <c r="D14" s="12">
        <v>2969</v>
      </c>
      <c r="E14" s="12">
        <v>2813.8</v>
      </c>
      <c r="F14" s="12">
        <v>2681</v>
      </c>
      <c r="G14" s="13">
        <v>2510.9</v>
      </c>
    </row>
    <row r="15" spans="1:198" s="1" customFormat="1">
      <c r="A15" s="245" t="s">
        <v>295</v>
      </c>
      <c r="B15" s="208" t="s">
        <v>294</v>
      </c>
      <c r="C15" s="11">
        <v>2680.7</v>
      </c>
      <c r="D15" s="12">
        <v>2614.6</v>
      </c>
      <c r="E15" s="12">
        <v>2450.3000000000002</v>
      </c>
      <c r="F15" s="12">
        <v>2302.9</v>
      </c>
      <c r="G15" s="13">
        <v>2175.4</v>
      </c>
    </row>
    <row r="16" spans="1:198">
      <c r="A16" s="245" t="s">
        <v>296</v>
      </c>
      <c r="B16" s="208" t="s">
        <v>297</v>
      </c>
      <c r="C16" s="11">
        <v>427.5</v>
      </c>
      <c r="D16" s="12">
        <v>418.8</v>
      </c>
      <c r="E16" s="12">
        <v>410.1</v>
      </c>
      <c r="F16" s="12">
        <v>401.6</v>
      </c>
      <c r="G16" s="13">
        <v>392.8</v>
      </c>
    </row>
    <row r="17" spans="1:7" s="1" customFormat="1">
      <c r="A17" s="245" t="s">
        <v>298</v>
      </c>
      <c r="B17" s="208" t="s">
        <v>299</v>
      </c>
      <c r="C17" s="11">
        <v>2.6</v>
      </c>
      <c r="D17" s="12">
        <v>2.6</v>
      </c>
      <c r="E17" s="12">
        <v>2.6</v>
      </c>
      <c r="F17" s="12">
        <v>2.6</v>
      </c>
      <c r="G17" s="13">
        <v>2.7</v>
      </c>
    </row>
    <row r="18" spans="1:7" s="1" customFormat="1">
      <c r="A18" s="245" t="s">
        <v>290</v>
      </c>
      <c r="B18" s="208"/>
      <c r="C18" s="11">
        <v>1337.2</v>
      </c>
      <c r="D18" s="12">
        <v>1283.0999999999999</v>
      </c>
      <c r="E18" s="12">
        <v>1245.4000000000001</v>
      </c>
      <c r="F18" s="12">
        <v>1201.4000000000001</v>
      </c>
      <c r="G18" s="13">
        <v>1149.4000000000001</v>
      </c>
    </row>
    <row r="19" spans="1:7" s="1" customFormat="1">
      <c r="A19" s="245" t="s">
        <v>300</v>
      </c>
      <c r="B19" s="208"/>
      <c r="C19" s="11">
        <v>14.8</v>
      </c>
      <c r="D19" s="12">
        <v>17.2</v>
      </c>
      <c r="E19" s="12">
        <v>17.2</v>
      </c>
      <c r="F19" s="12">
        <v>12.6</v>
      </c>
      <c r="G19" s="13">
        <v>12.6</v>
      </c>
    </row>
    <row r="20" spans="1:7" s="1" customFormat="1">
      <c r="A20" s="245" t="s">
        <v>293</v>
      </c>
      <c r="B20" s="208" t="s">
        <v>301</v>
      </c>
      <c r="C20" s="11">
        <v>4.5999999999999996</v>
      </c>
      <c r="D20" s="12">
        <v>4.5999999999999996</v>
      </c>
      <c r="E20" s="12">
        <v>4.5999999999999996</v>
      </c>
      <c r="F20" s="12">
        <v>0</v>
      </c>
      <c r="G20" s="13">
        <v>0</v>
      </c>
    </row>
    <row r="21" spans="1:7" s="1" customFormat="1">
      <c r="A21" s="245" t="s">
        <v>302</v>
      </c>
      <c r="B21" s="208" t="s">
        <v>303</v>
      </c>
      <c r="C21" s="11">
        <v>10.3</v>
      </c>
      <c r="D21" s="12">
        <v>12.6</v>
      </c>
      <c r="E21" s="12">
        <v>12.6</v>
      </c>
      <c r="F21" s="12">
        <v>12.6</v>
      </c>
      <c r="G21" s="13">
        <v>12.6</v>
      </c>
    </row>
    <row r="22" spans="1:7">
      <c r="A22" s="245" t="s">
        <v>304</v>
      </c>
      <c r="B22" s="208"/>
      <c r="C22" s="11">
        <v>1322.4</v>
      </c>
      <c r="D22" s="12">
        <v>1265.8</v>
      </c>
      <c r="E22" s="12">
        <v>1228.0999999999999</v>
      </c>
      <c r="F22" s="12">
        <v>1188.8</v>
      </c>
      <c r="G22" s="13">
        <v>1136.8</v>
      </c>
    </row>
    <row r="23" spans="1:7">
      <c r="A23" s="245" t="s">
        <v>302</v>
      </c>
      <c r="B23" s="208" t="s">
        <v>303</v>
      </c>
      <c r="C23" s="11">
        <v>46.2</v>
      </c>
      <c r="D23" s="12">
        <v>30</v>
      </c>
      <c r="E23" s="12">
        <v>30</v>
      </c>
      <c r="F23" s="12">
        <v>30</v>
      </c>
      <c r="G23" s="13">
        <v>30</v>
      </c>
    </row>
    <row r="24" spans="1:7">
      <c r="A24" s="245" t="s">
        <v>305</v>
      </c>
      <c r="B24" s="208" t="s">
        <v>301</v>
      </c>
      <c r="C24" s="11">
        <v>7.4</v>
      </c>
      <c r="D24" s="12">
        <v>7.4</v>
      </c>
      <c r="E24" s="12">
        <v>7.4</v>
      </c>
      <c r="F24" s="12">
        <v>0</v>
      </c>
      <c r="G24" s="13">
        <v>0</v>
      </c>
    </row>
    <row r="25" spans="1:7">
      <c r="A25" s="245" t="s">
        <v>306</v>
      </c>
      <c r="B25" s="208" t="s">
        <v>294</v>
      </c>
      <c r="C25" s="11">
        <v>1268.7</v>
      </c>
      <c r="D25" s="12">
        <v>1228.4000000000001</v>
      </c>
      <c r="E25" s="12">
        <v>1190.7</v>
      </c>
      <c r="F25" s="12">
        <v>1158.8</v>
      </c>
      <c r="G25" s="13">
        <v>1106.8</v>
      </c>
    </row>
    <row r="26" spans="1:7">
      <c r="A26" s="246"/>
      <c r="B26" s="208"/>
      <c r="C26" s="11"/>
      <c r="D26" s="12"/>
      <c r="E26" s="12"/>
      <c r="F26" s="12"/>
      <c r="G26" s="13"/>
    </row>
    <row r="27" spans="1:7">
      <c r="A27" s="180" t="s">
        <v>210</v>
      </c>
      <c r="B27" s="208"/>
      <c r="C27" s="11">
        <v>6950.9</v>
      </c>
      <c r="D27" s="12">
        <v>7415.4</v>
      </c>
      <c r="E27" s="12">
        <v>7656.1</v>
      </c>
      <c r="F27" s="12">
        <v>7911.8</v>
      </c>
      <c r="G27" s="13">
        <v>7973.7</v>
      </c>
    </row>
    <row r="28" spans="1:7">
      <c r="A28" s="209" t="s">
        <v>288</v>
      </c>
      <c r="B28" s="208"/>
      <c r="C28" s="11">
        <v>695.1</v>
      </c>
      <c r="D28" s="12">
        <v>688</v>
      </c>
      <c r="E28" s="12">
        <v>660.2</v>
      </c>
      <c r="F28" s="12">
        <v>632.70000000000005</v>
      </c>
      <c r="G28" s="13">
        <v>609.1</v>
      </c>
    </row>
    <row r="29" spans="1:7">
      <c r="A29" s="245" t="s">
        <v>307</v>
      </c>
      <c r="B29" s="208"/>
      <c r="C29" s="11">
        <v>146.19999999999999</v>
      </c>
      <c r="D29" s="12">
        <v>141.30000000000001</v>
      </c>
      <c r="E29" s="12">
        <v>136.1</v>
      </c>
      <c r="F29" s="12">
        <v>130.69999999999999</v>
      </c>
      <c r="G29" s="13">
        <v>127.3</v>
      </c>
    </row>
    <row r="30" spans="1:7">
      <c r="A30" s="245" t="s">
        <v>308</v>
      </c>
      <c r="B30" s="208" t="s">
        <v>309</v>
      </c>
      <c r="C30" s="11">
        <v>96.8</v>
      </c>
      <c r="D30" s="12">
        <v>92.2</v>
      </c>
      <c r="E30" s="12">
        <v>82.9</v>
      </c>
      <c r="F30" s="12">
        <v>76.599999999999994</v>
      </c>
      <c r="G30" s="13">
        <v>70.3</v>
      </c>
    </row>
    <row r="31" spans="1:7">
      <c r="A31" s="245" t="s">
        <v>310</v>
      </c>
      <c r="B31" s="208" t="s">
        <v>309</v>
      </c>
      <c r="C31" s="11">
        <v>38.6</v>
      </c>
      <c r="D31" s="12">
        <v>36.799999999999997</v>
      </c>
      <c r="E31" s="12">
        <v>40</v>
      </c>
      <c r="F31" s="12">
        <v>40.6</v>
      </c>
      <c r="G31" s="13">
        <v>43.2</v>
      </c>
    </row>
    <row r="32" spans="1:7">
      <c r="A32" s="245" t="s">
        <v>311</v>
      </c>
      <c r="B32" s="208" t="s">
        <v>309</v>
      </c>
      <c r="C32" s="11">
        <v>10.8</v>
      </c>
      <c r="D32" s="12">
        <v>12.4</v>
      </c>
      <c r="E32" s="12">
        <v>13.2</v>
      </c>
      <c r="F32" s="12">
        <v>13.4</v>
      </c>
      <c r="G32" s="13">
        <v>13.9</v>
      </c>
    </row>
    <row r="33" spans="1:7">
      <c r="A33" s="245" t="s">
        <v>312</v>
      </c>
      <c r="B33" s="208"/>
      <c r="C33" s="11">
        <v>549</v>
      </c>
      <c r="D33" s="12">
        <v>546.70000000000005</v>
      </c>
      <c r="E33" s="12">
        <v>524.1</v>
      </c>
      <c r="F33" s="12">
        <v>502.1</v>
      </c>
      <c r="G33" s="13">
        <v>481.8</v>
      </c>
    </row>
    <row r="34" spans="1:7">
      <c r="A34" s="245" t="s">
        <v>313</v>
      </c>
      <c r="B34" s="208" t="s">
        <v>314</v>
      </c>
      <c r="C34" s="11">
        <v>45.1</v>
      </c>
      <c r="D34" s="12">
        <v>42.7</v>
      </c>
      <c r="E34" s="12">
        <v>39.5</v>
      </c>
      <c r="F34" s="12">
        <v>33.6</v>
      </c>
      <c r="G34" s="13">
        <v>33.1</v>
      </c>
    </row>
    <row r="35" spans="1:7">
      <c r="A35" s="245" t="s">
        <v>315</v>
      </c>
      <c r="B35" s="208" t="s">
        <v>316</v>
      </c>
      <c r="C35" s="11">
        <v>10.199999999999999</v>
      </c>
      <c r="D35" s="12">
        <v>10.199999999999999</v>
      </c>
      <c r="E35" s="12">
        <v>10.199999999999999</v>
      </c>
      <c r="F35" s="12">
        <v>0</v>
      </c>
      <c r="G35" s="13">
        <v>0</v>
      </c>
    </row>
    <row r="36" spans="1:7">
      <c r="A36" s="245" t="s">
        <v>317</v>
      </c>
      <c r="B36" s="208" t="s">
        <v>316</v>
      </c>
      <c r="C36" s="11">
        <v>16.5</v>
      </c>
      <c r="D36" s="12">
        <v>16.5</v>
      </c>
      <c r="E36" s="12">
        <v>16.5</v>
      </c>
      <c r="F36" s="12">
        <v>16.5</v>
      </c>
      <c r="G36" s="13">
        <v>16.5</v>
      </c>
    </row>
    <row r="37" spans="1:7">
      <c r="A37" s="245" t="s">
        <v>318</v>
      </c>
      <c r="B37" s="208" t="s">
        <v>316</v>
      </c>
      <c r="C37" s="11">
        <v>83.6</v>
      </c>
      <c r="D37" s="12">
        <v>83.6</v>
      </c>
      <c r="E37" s="12">
        <v>83.6</v>
      </c>
      <c r="F37" s="12">
        <v>105.1</v>
      </c>
      <c r="G37" s="13">
        <v>145.30000000000001</v>
      </c>
    </row>
    <row r="38" spans="1:7">
      <c r="A38" s="245" t="s">
        <v>319</v>
      </c>
      <c r="B38" s="208" t="s">
        <v>316</v>
      </c>
      <c r="C38" s="11">
        <v>25.3</v>
      </c>
      <c r="D38" s="12">
        <v>25.3</v>
      </c>
      <c r="E38" s="12">
        <v>25.3</v>
      </c>
      <c r="F38" s="12">
        <v>25.3</v>
      </c>
      <c r="G38" s="13">
        <v>25.3</v>
      </c>
    </row>
    <row r="39" spans="1:7">
      <c r="A39" s="245" t="s">
        <v>320</v>
      </c>
      <c r="B39" s="208" t="s">
        <v>316</v>
      </c>
      <c r="C39" s="11">
        <v>60</v>
      </c>
      <c r="D39" s="12">
        <v>60</v>
      </c>
      <c r="E39" s="12">
        <v>60</v>
      </c>
      <c r="F39" s="12">
        <v>60</v>
      </c>
      <c r="G39" s="13">
        <v>0</v>
      </c>
    </row>
    <row r="40" spans="1:7">
      <c r="A40" s="245" t="s">
        <v>321</v>
      </c>
      <c r="B40" s="208" t="s">
        <v>316</v>
      </c>
      <c r="C40" s="11">
        <v>27.5</v>
      </c>
      <c r="D40" s="12">
        <v>27.5</v>
      </c>
      <c r="E40" s="12">
        <v>27.5</v>
      </c>
      <c r="F40" s="12">
        <v>0</v>
      </c>
      <c r="G40" s="13">
        <v>0</v>
      </c>
    </row>
    <row r="41" spans="1:7">
      <c r="A41" s="245" t="s">
        <v>322</v>
      </c>
      <c r="B41" s="208" t="s">
        <v>316</v>
      </c>
      <c r="C41" s="11">
        <v>56.5</v>
      </c>
      <c r="D41" s="12">
        <v>56.5</v>
      </c>
      <c r="E41" s="12">
        <v>36.9</v>
      </c>
      <c r="F41" s="12">
        <v>36.9</v>
      </c>
      <c r="G41" s="13">
        <v>36.9</v>
      </c>
    </row>
    <row r="42" spans="1:7">
      <c r="A42" s="245" t="s">
        <v>323</v>
      </c>
      <c r="B42" s="208" t="s">
        <v>316</v>
      </c>
      <c r="C42" s="11">
        <v>33.1</v>
      </c>
      <c r="D42" s="12">
        <v>33.1</v>
      </c>
      <c r="E42" s="12">
        <v>33.1</v>
      </c>
      <c r="F42" s="12">
        <v>33.1</v>
      </c>
      <c r="G42" s="13">
        <v>33.1</v>
      </c>
    </row>
    <row r="43" spans="1:7">
      <c r="A43" s="245" t="s">
        <v>324</v>
      </c>
      <c r="B43" s="208" t="s">
        <v>316</v>
      </c>
      <c r="C43" s="11">
        <v>185.1</v>
      </c>
      <c r="D43" s="12">
        <v>185.1</v>
      </c>
      <c r="E43" s="12">
        <v>185.1</v>
      </c>
      <c r="F43" s="12">
        <v>185.1</v>
      </c>
      <c r="G43" s="13">
        <v>185.1</v>
      </c>
    </row>
    <row r="44" spans="1:7">
      <c r="A44" s="245" t="s">
        <v>325</v>
      </c>
      <c r="B44" s="208" t="s">
        <v>316</v>
      </c>
      <c r="C44" s="11">
        <v>4.7</v>
      </c>
      <c r="D44" s="12">
        <v>4.7</v>
      </c>
      <c r="E44" s="12">
        <v>4.7</v>
      </c>
      <c r="F44" s="12">
        <v>4.7</v>
      </c>
      <c r="G44" s="13">
        <v>4.7</v>
      </c>
    </row>
    <row r="45" spans="1:7">
      <c r="A45" s="245" t="s">
        <v>326</v>
      </c>
      <c r="B45" s="208" t="s">
        <v>327</v>
      </c>
      <c r="C45" s="11">
        <v>1.3</v>
      </c>
      <c r="D45" s="12">
        <v>1.5</v>
      </c>
      <c r="E45" s="12">
        <v>1.6</v>
      </c>
      <c r="F45" s="12">
        <v>1.6</v>
      </c>
      <c r="G45" s="13">
        <v>1.8</v>
      </c>
    </row>
    <row r="46" spans="1:7">
      <c r="A46" s="245" t="s">
        <v>289</v>
      </c>
      <c r="B46" s="208"/>
      <c r="C46" s="11">
        <v>2239.8000000000002</v>
      </c>
      <c r="D46" s="12">
        <v>2475.6999999999998</v>
      </c>
      <c r="E46" s="12">
        <v>2701.4</v>
      </c>
      <c r="F46" s="12">
        <v>2895.5</v>
      </c>
      <c r="G46" s="13">
        <v>3026.7</v>
      </c>
    </row>
    <row r="47" spans="1:7">
      <c r="A47" s="245" t="s">
        <v>292</v>
      </c>
      <c r="B47" s="208"/>
      <c r="C47" s="11">
        <v>940</v>
      </c>
      <c r="D47" s="12">
        <v>981.6</v>
      </c>
      <c r="E47" s="12">
        <v>1039.7</v>
      </c>
      <c r="F47" s="12">
        <v>1087.5999999999999</v>
      </c>
      <c r="G47" s="13">
        <v>1110.8</v>
      </c>
    </row>
    <row r="48" spans="1:7">
      <c r="A48" s="245" t="s">
        <v>293</v>
      </c>
      <c r="B48" s="208" t="s">
        <v>294</v>
      </c>
      <c r="C48" s="11">
        <v>940</v>
      </c>
      <c r="D48" s="12">
        <v>981.6</v>
      </c>
      <c r="E48" s="12">
        <v>1039.7</v>
      </c>
      <c r="F48" s="12">
        <v>1087.5999999999999</v>
      </c>
      <c r="G48" s="13">
        <v>1110.8</v>
      </c>
    </row>
    <row r="49" spans="1:7">
      <c r="A49" s="245" t="s">
        <v>295</v>
      </c>
      <c r="B49" s="208" t="s">
        <v>294</v>
      </c>
      <c r="C49" s="11">
        <v>0</v>
      </c>
      <c r="D49" s="12">
        <v>0</v>
      </c>
      <c r="E49" s="12">
        <v>0</v>
      </c>
      <c r="F49" s="12">
        <v>0</v>
      </c>
      <c r="G49" s="13">
        <v>0</v>
      </c>
    </row>
    <row r="50" spans="1:7" s="1" customFormat="1">
      <c r="A50" s="245" t="s">
        <v>298</v>
      </c>
      <c r="B50" s="208"/>
      <c r="C50" s="11">
        <v>1299.8</v>
      </c>
      <c r="D50" s="12">
        <v>1494.1</v>
      </c>
      <c r="E50" s="12">
        <v>1661.7</v>
      </c>
      <c r="F50" s="12">
        <v>1807.9</v>
      </c>
      <c r="G50" s="13">
        <v>1915.9</v>
      </c>
    </row>
    <row r="51" spans="1:7" s="1" customFormat="1">
      <c r="A51" s="245" t="s">
        <v>293</v>
      </c>
      <c r="B51" s="208" t="s">
        <v>299</v>
      </c>
      <c r="C51" s="11">
        <v>437.9</v>
      </c>
      <c r="D51" s="12">
        <v>442</v>
      </c>
      <c r="E51" s="12">
        <v>446.3</v>
      </c>
      <c r="F51" s="12">
        <v>450.3</v>
      </c>
      <c r="G51" s="13">
        <v>454.5</v>
      </c>
    </row>
    <row r="52" spans="1:7">
      <c r="A52" s="245" t="s">
        <v>328</v>
      </c>
      <c r="B52" s="208" t="s">
        <v>329</v>
      </c>
      <c r="C52" s="11">
        <v>451.9</v>
      </c>
      <c r="D52" s="12">
        <v>554.9</v>
      </c>
      <c r="E52" s="12">
        <v>674.5</v>
      </c>
      <c r="F52" s="12">
        <v>790</v>
      </c>
      <c r="G52" s="13">
        <v>881.5</v>
      </c>
    </row>
    <row r="53" spans="1:7">
      <c r="A53" s="245" t="s">
        <v>330</v>
      </c>
      <c r="B53" s="208" t="s">
        <v>331</v>
      </c>
      <c r="C53" s="11">
        <v>109.2</v>
      </c>
      <c r="D53" s="12">
        <v>114.6</v>
      </c>
      <c r="E53" s="12">
        <v>132.80000000000001</v>
      </c>
      <c r="F53" s="12">
        <v>142.1</v>
      </c>
      <c r="G53" s="13">
        <v>148.69999999999999</v>
      </c>
    </row>
    <row r="54" spans="1:7">
      <c r="A54" s="245" t="s">
        <v>332</v>
      </c>
      <c r="B54" s="208" t="s">
        <v>331</v>
      </c>
      <c r="C54" s="11">
        <v>211.8</v>
      </c>
      <c r="D54" s="12">
        <v>293.60000000000002</v>
      </c>
      <c r="E54" s="12">
        <v>319.2</v>
      </c>
      <c r="F54" s="12">
        <v>336.3</v>
      </c>
      <c r="G54" s="13">
        <v>341.9</v>
      </c>
    </row>
    <row r="55" spans="1:7" ht="25.5">
      <c r="A55" s="245" t="s">
        <v>333</v>
      </c>
      <c r="B55" s="208" t="s">
        <v>334</v>
      </c>
      <c r="C55" s="11">
        <v>0</v>
      </c>
      <c r="D55" s="12">
        <v>0</v>
      </c>
      <c r="E55" s="12">
        <v>0</v>
      </c>
      <c r="F55" s="12">
        <v>0.2</v>
      </c>
      <c r="G55" s="13">
        <v>0.4</v>
      </c>
    </row>
    <row r="56" spans="1:7">
      <c r="A56" s="245" t="s">
        <v>335</v>
      </c>
      <c r="B56" s="208" t="s">
        <v>303</v>
      </c>
      <c r="C56" s="11">
        <v>88.9</v>
      </c>
      <c r="D56" s="12">
        <v>88.9</v>
      </c>
      <c r="E56" s="12">
        <v>88.9</v>
      </c>
      <c r="F56" s="12">
        <v>88.9</v>
      </c>
      <c r="G56" s="13">
        <v>88.9</v>
      </c>
    </row>
    <row r="57" spans="1:7">
      <c r="A57" s="245" t="s">
        <v>290</v>
      </c>
      <c r="B57" s="208"/>
      <c r="C57" s="11">
        <v>2167.6</v>
      </c>
      <c r="D57" s="12">
        <v>2193.5</v>
      </c>
      <c r="E57" s="12">
        <v>2241</v>
      </c>
      <c r="F57" s="12">
        <v>2263.1</v>
      </c>
      <c r="G57" s="13">
        <v>2267.6</v>
      </c>
    </row>
    <row r="58" spans="1:7">
      <c r="A58" s="245" t="s">
        <v>300</v>
      </c>
      <c r="B58" s="208"/>
      <c r="C58" s="11">
        <v>1136.0999999999999</v>
      </c>
      <c r="D58" s="12">
        <v>1136.0999999999999</v>
      </c>
      <c r="E58" s="12">
        <v>1136.0999999999999</v>
      </c>
      <c r="F58" s="12">
        <v>1121.3</v>
      </c>
      <c r="G58" s="13">
        <v>1114.7</v>
      </c>
    </row>
    <row r="59" spans="1:7" ht="14.25">
      <c r="A59" s="381" t="s">
        <v>336</v>
      </c>
      <c r="B59" s="208" t="s">
        <v>301</v>
      </c>
      <c r="C59" s="11">
        <v>408.8</v>
      </c>
      <c r="D59" s="12">
        <v>408.8</v>
      </c>
      <c r="E59" s="12">
        <v>408.8</v>
      </c>
      <c r="F59" s="12">
        <v>393.9</v>
      </c>
      <c r="G59" s="13">
        <v>387.4</v>
      </c>
    </row>
    <row r="60" spans="1:7">
      <c r="A60" s="245" t="s">
        <v>337</v>
      </c>
      <c r="B60" s="208" t="s">
        <v>303</v>
      </c>
      <c r="C60" s="11">
        <v>41.5</v>
      </c>
      <c r="D60" s="12">
        <v>41.5</v>
      </c>
      <c r="E60" s="12">
        <v>41.5</v>
      </c>
      <c r="F60" s="12">
        <v>41.5</v>
      </c>
      <c r="G60" s="13">
        <v>41.5</v>
      </c>
    </row>
    <row r="61" spans="1:7">
      <c r="A61" s="245" t="s">
        <v>338</v>
      </c>
      <c r="B61" s="208" t="s">
        <v>339</v>
      </c>
      <c r="C61" s="11">
        <v>379.5</v>
      </c>
      <c r="D61" s="12">
        <v>379.5</v>
      </c>
      <c r="E61" s="12">
        <v>379.5</v>
      </c>
      <c r="F61" s="12">
        <v>379.5</v>
      </c>
      <c r="G61" s="13">
        <v>379.5</v>
      </c>
    </row>
    <row r="62" spans="1:7">
      <c r="A62" s="245" t="s">
        <v>335</v>
      </c>
      <c r="B62" s="208"/>
      <c r="C62" s="11">
        <v>306.3</v>
      </c>
      <c r="D62" s="12">
        <v>306.3</v>
      </c>
      <c r="E62" s="12">
        <v>306.3</v>
      </c>
      <c r="F62" s="12">
        <v>306.3</v>
      </c>
      <c r="G62" s="13">
        <v>306.3</v>
      </c>
    </row>
    <row r="63" spans="1:7">
      <c r="A63" s="245" t="s">
        <v>340</v>
      </c>
      <c r="B63" s="208" t="s">
        <v>303</v>
      </c>
      <c r="C63" s="11">
        <v>306.3</v>
      </c>
      <c r="D63" s="12">
        <v>306.3</v>
      </c>
      <c r="E63" s="12">
        <v>306.3</v>
      </c>
      <c r="F63" s="12">
        <v>306.3</v>
      </c>
      <c r="G63" s="13">
        <v>306.3</v>
      </c>
    </row>
    <row r="64" spans="1:7">
      <c r="A64" s="245" t="s">
        <v>304</v>
      </c>
      <c r="B64" s="208"/>
      <c r="C64" s="11">
        <v>1031.5</v>
      </c>
      <c r="D64" s="12">
        <v>1057.4000000000001</v>
      </c>
      <c r="E64" s="12">
        <v>1104.9000000000001</v>
      </c>
      <c r="F64" s="12">
        <v>1141.8</v>
      </c>
      <c r="G64" s="13">
        <v>1152.8</v>
      </c>
    </row>
    <row r="65" spans="1:7">
      <c r="A65" s="245" t="s">
        <v>337</v>
      </c>
      <c r="B65" s="208" t="s">
        <v>341</v>
      </c>
      <c r="C65" s="11">
        <v>5.6</v>
      </c>
      <c r="D65" s="12">
        <v>5.6</v>
      </c>
      <c r="E65" s="12">
        <v>5.6</v>
      </c>
      <c r="F65" s="12">
        <v>5.6</v>
      </c>
      <c r="G65" s="13">
        <v>5.6</v>
      </c>
    </row>
    <row r="66" spans="1:7">
      <c r="A66" s="245" t="s">
        <v>305</v>
      </c>
      <c r="B66" s="208" t="s">
        <v>301</v>
      </c>
      <c r="C66" s="11">
        <v>94.7</v>
      </c>
      <c r="D66" s="12">
        <v>94.7</v>
      </c>
      <c r="E66" s="12">
        <v>94.7</v>
      </c>
      <c r="F66" s="12">
        <v>93</v>
      </c>
      <c r="G66" s="13">
        <v>91</v>
      </c>
    </row>
    <row r="67" spans="1:7">
      <c r="A67" s="245" t="s">
        <v>306</v>
      </c>
      <c r="B67" s="208" t="s">
        <v>294</v>
      </c>
      <c r="C67" s="11">
        <v>931.2</v>
      </c>
      <c r="D67" s="12">
        <v>957.1</v>
      </c>
      <c r="E67" s="12">
        <v>1004.6</v>
      </c>
      <c r="F67" s="12">
        <v>1043.2</v>
      </c>
      <c r="G67" s="13">
        <v>1056.3</v>
      </c>
    </row>
    <row r="68" spans="1:7">
      <c r="A68" s="245" t="s">
        <v>291</v>
      </c>
      <c r="B68" s="208"/>
      <c r="C68" s="11">
        <v>1848.3</v>
      </c>
      <c r="D68" s="12">
        <v>2058.1999999999998</v>
      </c>
      <c r="E68" s="12">
        <v>2053.5</v>
      </c>
      <c r="F68" s="12">
        <v>2120.5</v>
      </c>
      <c r="G68" s="13">
        <v>2070.3000000000002</v>
      </c>
    </row>
    <row r="69" spans="1:7">
      <c r="A69" s="245" t="s">
        <v>342</v>
      </c>
      <c r="B69" s="208"/>
      <c r="C69" s="11">
        <v>622.6</v>
      </c>
      <c r="D69" s="12">
        <v>622.29999999999995</v>
      </c>
      <c r="E69" s="12">
        <v>622.4</v>
      </c>
      <c r="F69" s="12">
        <v>623.20000000000005</v>
      </c>
      <c r="G69" s="13">
        <v>623.29999999999995</v>
      </c>
    </row>
    <row r="70" spans="1:7">
      <c r="A70" s="245" t="s">
        <v>343</v>
      </c>
      <c r="B70" s="208" t="s">
        <v>344</v>
      </c>
      <c r="C70" s="11">
        <v>291.8</v>
      </c>
      <c r="D70" s="12">
        <v>291.8</v>
      </c>
      <c r="E70" s="12">
        <v>291.8</v>
      </c>
      <c r="F70" s="12">
        <v>291.8</v>
      </c>
      <c r="G70" s="13">
        <v>291.8</v>
      </c>
    </row>
    <row r="71" spans="1:7">
      <c r="A71" s="245" t="s">
        <v>345</v>
      </c>
      <c r="B71" s="208" t="s">
        <v>344</v>
      </c>
      <c r="C71" s="11">
        <v>323.39999999999998</v>
      </c>
      <c r="D71" s="12">
        <v>323.39999999999998</v>
      </c>
      <c r="E71" s="12">
        <v>323.39999999999998</v>
      </c>
      <c r="F71" s="12">
        <v>323.39999999999998</v>
      </c>
      <c r="G71" s="13">
        <v>323.39999999999998</v>
      </c>
    </row>
    <row r="72" spans="1:7">
      <c r="A72" s="245" t="s">
        <v>346</v>
      </c>
      <c r="B72" s="208" t="s">
        <v>347</v>
      </c>
      <c r="C72" s="11">
        <v>7.4</v>
      </c>
      <c r="D72" s="12">
        <v>7.1</v>
      </c>
      <c r="E72" s="12">
        <v>7.2</v>
      </c>
      <c r="F72" s="12">
        <v>7.9</v>
      </c>
      <c r="G72" s="13">
        <v>8.1</v>
      </c>
    </row>
    <row r="73" spans="1:7" s="89" customFormat="1">
      <c r="A73" s="245" t="s">
        <v>348</v>
      </c>
      <c r="B73" s="275" t="s">
        <v>349</v>
      </c>
      <c r="C73" s="11">
        <v>40</v>
      </c>
      <c r="D73" s="12">
        <v>40</v>
      </c>
      <c r="E73" s="12">
        <v>40</v>
      </c>
      <c r="F73" s="12">
        <v>40</v>
      </c>
      <c r="G73" s="13">
        <v>0</v>
      </c>
    </row>
    <row r="74" spans="1:7">
      <c r="A74" s="245" t="s">
        <v>350</v>
      </c>
      <c r="B74" s="208"/>
      <c r="C74" s="11">
        <v>57.5</v>
      </c>
      <c r="D74" s="12">
        <v>62.7</v>
      </c>
      <c r="E74" s="12">
        <v>57.8</v>
      </c>
      <c r="F74" s="12">
        <v>51.8</v>
      </c>
      <c r="G74" s="13">
        <v>47.3</v>
      </c>
    </row>
    <row r="75" spans="1:7">
      <c r="A75" s="245" t="s">
        <v>351</v>
      </c>
      <c r="B75" s="208" t="s">
        <v>352</v>
      </c>
      <c r="C75" s="11">
        <v>0.3</v>
      </c>
      <c r="D75" s="12">
        <v>0.3</v>
      </c>
      <c r="E75" s="12">
        <v>0.3</v>
      </c>
      <c r="F75" s="12">
        <v>0.3</v>
      </c>
      <c r="G75" s="13">
        <v>0.3</v>
      </c>
    </row>
    <row r="76" spans="1:7">
      <c r="A76" s="245" t="s">
        <v>353</v>
      </c>
      <c r="B76" s="208" t="s">
        <v>352</v>
      </c>
      <c r="C76" s="11">
        <v>9</v>
      </c>
      <c r="D76" s="12">
        <v>11.3</v>
      </c>
      <c r="E76" s="12">
        <v>12.1</v>
      </c>
      <c r="F76" s="12">
        <v>11</v>
      </c>
      <c r="G76" s="13">
        <v>10.3</v>
      </c>
    </row>
    <row r="77" spans="1:7">
      <c r="A77" s="245" t="s">
        <v>354</v>
      </c>
      <c r="B77" s="208" t="s">
        <v>352</v>
      </c>
      <c r="C77" s="11">
        <v>29.7</v>
      </c>
      <c r="D77" s="12">
        <v>29</v>
      </c>
      <c r="E77" s="12">
        <v>25.7</v>
      </c>
      <c r="F77" s="12">
        <v>23</v>
      </c>
      <c r="G77" s="13">
        <v>21.1</v>
      </c>
    </row>
    <row r="78" spans="1:7">
      <c r="A78" s="245" t="s">
        <v>355</v>
      </c>
      <c r="B78" s="208" t="s">
        <v>352</v>
      </c>
      <c r="C78" s="11">
        <v>16.3</v>
      </c>
      <c r="D78" s="12">
        <v>19.899999999999999</v>
      </c>
      <c r="E78" s="12">
        <v>17.600000000000001</v>
      </c>
      <c r="F78" s="12">
        <v>15.3</v>
      </c>
      <c r="G78" s="13">
        <v>13.6</v>
      </c>
    </row>
    <row r="79" spans="1:7">
      <c r="A79" s="245" t="s">
        <v>356</v>
      </c>
      <c r="B79" s="208" t="s">
        <v>303</v>
      </c>
      <c r="C79" s="11">
        <v>2.1</v>
      </c>
      <c r="D79" s="12">
        <v>2.1</v>
      </c>
      <c r="E79" s="12">
        <v>2.1</v>
      </c>
      <c r="F79" s="12">
        <v>2.1</v>
      </c>
      <c r="G79" s="13">
        <v>2.1</v>
      </c>
    </row>
    <row r="80" spans="1:7">
      <c r="A80" s="245" t="s">
        <v>357</v>
      </c>
      <c r="B80" s="208" t="s">
        <v>358</v>
      </c>
      <c r="C80" s="11">
        <v>172.1</v>
      </c>
      <c r="D80" s="12">
        <v>172.1</v>
      </c>
      <c r="E80" s="12">
        <v>172.1</v>
      </c>
      <c r="F80" s="12">
        <v>156.4</v>
      </c>
      <c r="G80" s="13">
        <v>162.9</v>
      </c>
    </row>
    <row r="81" spans="1:7" ht="14.25">
      <c r="A81" s="381" t="s">
        <v>359</v>
      </c>
      <c r="B81" s="208" t="s">
        <v>360</v>
      </c>
      <c r="C81" s="11">
        <v>8.3000000000000007</v>
      </c>
      <c r="D81" s="12">
        <v>8.3000000000000007</v>
      </c>
      <c r="E81" s="12">
        <v>8.3000000000000007</v>
      </c>
      <c r="F81" s="12">
        <v>8.3000000000000007</v>
      </c>
      <c r="G81" s="13">
        <v>8.3000000000000007</v>
      </c>
    </row>
    <row r="82" spans="1:7">
      <c r="A82" s="245" t="s">
        <v>361</v>
      </c>
      <c r="B82" s="208"/>
      <c r="C82" s="11">
        <v>73.3</v>
      </c>
      <c r="D82" s="12">
        <v>73.3</v>
      </c>
      <c r="E82" s="12">
        <v>73.3</v>
      </c>
      <c r="F82" s="12">
        <v>73.3</v>
      </c>
      <c r="G82" s="13">
        <v>73.3</v>
      </c>
    </row>
    <row r="83" spans="1:7">
      <c r="A83" s="245" t="s">
        <v>362</v>
      </c>
      <c r="B83" s="208" t="s">
        <v>363</v>
      </c>
      <c r="C83" s="11">
        <v>1.9</v>
      </c>
      <c r="D83" s="12">
        <v>1.9</v>
      </c>
      <c r="E83" s="12">
        <v>1.9</v>
      </c>
      <c r="F83" s="12">
        <v>1.9</v>
      </c>
      <c r="G83" s="13">
        <v>1.9</v>
      </c>
    </row>
    <row r="84" spans="1:7">
      <c r="A84" s="245" t="s">
        <v>364</v>
      </c>
      <c r="B84" s="208" t="s">
        <v>341</v>
      </c>
      <c r="C84" s="11">
        <v>71.5</v>
      </c>
      <c r="D84" s="12">
        <v>71.5</v>
      </c>
      <c r="E84" s="12">
        <v>71.5</v>
      </c>
      <c r="F84" s="12">
        <v>71.5</v>
      </c>
      <c r="G84" s="13">
        <v>71.5</v>
      </c>
    </row>
    <row r="85" spans="1:7" ht="14.25">
      <c r="A85" s="389" t="s">
        <v>365</v>
      </c>
      <c r="B85" s="208"/>
      <c r="C85" s="11">
        <v>710.7</v>
      </c>
      <c r="D85" s="12">
        <v>915.7</v>
      </c>
      <c r="E85" s="12">
        <v>915.7</v>
      </c>
      <c r="F85" s="12">
        <v>1043.2</v>
      </c>
      <c r="G85" s="13">
        <v>1043.2</v>
      </c>
    </row>
    <row r="86" spans="1:7">
      <c r="A86" s="245" t="s">
        <v>366</v>
      </c>
      <c r="B86" s="208" t="s">
        <v>367</v>
      </c>
      <c r="C86" s="11">
        <v>339.8</v>
      </c>
      <c r="D86" s="12">
        <v>449.8</v>
      </c>
      <c r="E86" s="12">
        <v>449.8</v>
      </c>
      <c r="F86" s="12">
        <v>502.7</v>
      </c>
      <c r="G86" s="13">
        <v>502.7</v>
      </c>
    </row>
    <row r="87" spans="1:7" ht="15.75" customHeight="1">
      <c r="A87" s="245" t="s">
        <v>368</v>
      </c>
      <c r="B87" s="208" t="s">
        <v>369</v>
      </c>
      <c r="C87" s="11">
        <v>370.9</v>
      </c>
      <c r="D87" s="12">
        <v>465.9</v>
      </c>
      <c r="E87" s="12">
        <v>465.9</v>
      </c>
      <c r="F87" s="12">
        <v>540.5</v>
      </c>
      <c r="G87" s="13">
        <v>540.5</v>
      </c>
    </row>
    <row r="88" spans="1:7">
      <c r="A88" s="245" t="s">
        <v>370</v>
      </c>
      <c r="B88" s="208" t="s">
        <v>371</v>
      </c>
      <c r="C88" s="11">
        <v>82.4</v>
      </c>
      <c r="D88" s="12">
        <v>82.4</v>
      </c>
      <c r="E88" s="12">
        <v>82.4</v>
      </c>
      <c r="F88" s="12">
        <v>82.4</v>
      </c>
      <c r="G88" s="13">
        <v>82.4</v>
      </c>
    </row>
    <row r="89" spans="1:7">
      <c r="A89" s="245" t="s">
        <v>372</v>
      </c>
      <c r="B89" s="208" t="s">
        <v>373</v>
      </c>
      <c r="C89" s="11">
        <v>81.400000000000006</v>
      </c>
      <c r="D89" s="12">
        <v>81.400000000000006</v>
      </c>
      <c r="E89" s="12">
        <v>81.400000000000006</v>
      </c>
      <c r="F89" s="12">
        <v>41.9</v>
      </c>
      <c r="G89" s="13">
        <v>29.6</v>
      </c>
    </row>
    <row r="90" spans="1:7">
      <c r="A90" s="245"/>
      <c r="B90" s="208"/>
      <c r="C90" s="11"/>
      <c r="D90" s="12"/>
      <c r="E90" s="12"/>
      <c r="F90" s="12"/>
      <c r="G90" s="13"/>
    </row>
    <row r="91" spans="1:7">
      <c r="A91" s="18" t="s">
        <v>223</v>
      </c>
      <c r="B91" s="208"/>
      <c r="C91" s="11">
        <v>3488.1</v>
      </c>
      <c r="D91" s="12">
        <v>3329.4</v>
      </c>
      <c r="E91" s="12">
        <v>3228.5</v>
      </c>
      <c r="F91" s="12">
        <v>3130.7</v>
      </c>
      <c r="G91" s="13">
        <v>2988</v>
      </c>
    </row>
    <row r="92" spans="1:7">
      <c r="A92" s="209" t="s">
        <v>288</v>
      </c>
      <c r="B92" s="208"/>
      <c r="C92" s="11">
        <v>29.5</v>
      </c>
      <c r="D92" s="12">
        <v>29.5</v>
      </c>
      <c r="E92" s="12">
        <v>29.5</v>
      </c>
      <c r="F92" s="12">
        <v>29.5</v>
      </c>
      <c r="G92" s="13">
        <v>29.5</v>
      </c>
    </row>
    <row r="93" spans="1:7">
      <c r="A93" s="245" t="s">
        <v>374</v>
      </c>
      <c r="B93" s="208" t="s">
        <v>375</v>
      </c>
      <c r="C93" s="11">
        <v>29.5</v>
      </c>
      <c r="D93" s="12">
        <v>29.5</v>
      </c>
      <c r="E93" s="12">
        <v>29.5</v>
      </c>
      <c r="F93" s="12">
        <v>29.5</v>
      </c>
      <c r="G93" s="13">
        <v>29.5</v>
      </c>
    </row>
    <row r="94" spans="1:7">
      <c r="A94" s="245" t="s">
        <v>289</v>
      </c>
      <c r="B94" s="208"/>
      <c r="C94" s="11">
        <v>2371.1</v>
      </c>
      <c r="D94" s="12">
        <v>2236</v>
      </c>
      <c r="E94" s="12">
        <v>2147</v>
      </c>
      <c r="F94" s="12">
        <v>2070</v>
      </c>
      <c r="G94" s="13">
        <v>1975.3</v>
      </c>
    </row>
    <row r="95" spans="1:7">
      <c r="A95" s="245" t="s">
        <v>292</v>
      </c>
      <c r="B95" s="208"/>
      <c r="C95" s="11">
        <v>778.2</v>
      </c>
      <c r="D95" s="12">
        <v>750.5</v>
      </c>
      <c r="E95" s="12">
        <v>729.8</v>
      </c>
      <c r="F95" s="12">
        <v>704.5</v>
      </c>
      <c r="G95" s="13">
        <v>659.7</v>
      </c>
    </row>
    <row r="96" spans="1:7">
      <c r="A96" s="245" t="s">
        <v>293</v>
      </c>
      <c r="B96" s="208" t="s">
        <v>294</v>
      </c>
      <c r="C96" s="11">
        <v>778.2</v>
      </c>
      <c r="D96" s="12">
        <v>750.5</v>
      </c>
      <c r="E96" s="12">
        <v>729.8</v>
      </c>
      <c r="F96" s="12">
        <v>704.5</v>
      </c>
      <c r="G96" s="13">
        <v>659.7</v>
      </c>
    </row>
    <row r="97" spans="1:7">
      <c r="A97" s="245" t="s">
        <v>295</v>
      </c>
      <c r="B97" s="208" t="s">
        <v>294</v>
      </c>
      <c r="C97" s="11">
        <v>0</v>
      </c>
      <c r="D97" s="12">
        <v>0</v>
      </c>
      <c r="E97" s="12">
        <v>0</v>
      </c>
      <c r="F97" s="12">
        <v>0</v>
      </c>
      <c r="G97" s="13">
        <v>0</v>
      </c>
    </row>
    <row r="98" spans="1:7">
      <c r="A98" s="245" t="s">
        <v>298</v>
      </c>
      <c r="B98" s="208"/>
      <c r="C98" s="11">
        <v>1592.9</v>
      </c>
      <c r="D98" s="12">
        <v>1485.5</v>
      </c>
      <c r="E98" s="12">
        <v>1417.2</v>
      </c>
      <c r="F98" s="12">
        <v>1365.5</v>
      </c>
      <c r="G98" s="13">
        <v>1315.6</v>
      </c>
    </row>
    <row r="99" spans="1:7">
      <c r="A99" s="245" t="s">
        <v>293</v>
      </c>
      <c r="B99" s="208" t="s">
        <v>299</v>
      </c>
      <c r="C99" s="11">
        <v>489.7</v>
      </c>
      <c r="D99" s="12">
        <v>494.5</v>
      </c>
      <c r="E99" s="12">
        <v>500.1</v>
      </c>
      <c r="F99" s="12">
        <v>505.8</v>
      </c>
      <c r="G99" s="13">
        <v>511.9</v>
      </c>
    </row>
    <row r="100" spans="1:7">
      <c r="A100" s="245" t="s">
        <v>376</v>
      </c>
      <c r="B100" s="208" t="s">
        <v>331</v>
      </c>
      <c r="C100" s="11">
        <v>1103.2</v>
      </c>
      <c r="D100" s="12">
        <v>991</v>
      </c>
      <c r="E100" s="12">
        <v>917.1</v>
      </c>
      <c r="F100" s="12">
        <v>859.7</v>
      </c>
      <c r="G100" s="13">
        <v>803.7</v>
      </c>
    </row>
    <row r="101" spans="1:7">
      <c r="A101" s="245" t="s">
        <v>290</v>
      </c>
      <c r="B101" s="208"/>
      <c r="C101" s="11">
        <v>1087.4000000000001</v>
      </c>
      <c r="D101" s="12">
        <v>1063.8</v>
      </c>
      <c r="E101" s="12">
        <v>1051.9000000000001</v>
      </c>
      <c r="F101" s="12">
        <v>1031.2</v>
      </c>
      <c r="G101" s="13">
        <v>983.2</v>
      </c>
    </row>
    <row r="102" spans="1:7">
      <c r="A102" s="245" t="s">
        <v>300</v>
      </c>
      <c r="B102" s="208" t="s">
        <v>301</v>
      </c>
      <c r="C102" s="11">
        <v>74.8</v>
      </c>
      <c r="D102" s="12">
        <v>74.8</v>
      </c>
      <c r="E102" s="12">
        <v>74.8</v>
      </c>
      <c r="F102" s="12">
        <v>72.7</v>
      </c>
      <c r="G102" s="13">
        <v>71.3</v>
      </c>
    </row>
    <row r="103" spans="1:7">
      <c r="A103" s="245" t="s">
        <v>304</v>
      </c>
      <c r="B103" s="208"/>
      <c r="C103" s="11">
        <v>1012.6</v>
      </c>
      <c r="D103" s="12">
        <v>989</v>
      </c>
      <c r="E103" s="12">
        <v>977.1</v>
      </c>
      <c r="F103" s="12">
        <v>958.5</v>
      </c>
      <c r="G103" s="13">
        <v>911.9</v>
      </c>
    </row>
    <row r="104" spans="1:7">
      <c r="A104" s="245" t="s">
        <v>305</v>
      </c>
      <c r="B104" s="208" t="s">
        <v>301</v>
      </c>
      <c r="C104" s="11">
        <v>9.3000000000000007</v>
      </c>
      <c r="D104" s="12">
        <v>9.3000000000000007</v>
      </c>
      <c r="E104" s="12">
        <v>9.3000000000000007</v>
      </c>
      <c r="F104" s="12">
        <v>9.3000000000000007</v>
      </c>
      <c r="G104" s="13">
        <v>9.1</v>
      </c>
    </row>
    <row r="105" spans="1:7">
      <c r="A105" s="245" t="s">
        <v>306</v>
      </c>
      <c r="B105" s="208" t="s">
        <v>294</v>
      </c>
      <c r="C105" s="11">
        <v>1003.3</v>
      </c>
      <c r="D105" s="12">
        <v>979.7</v>
      </c>
      <c r="E105" s="12">
        <v>967.8</v>
      </c>
      <c r="F105" s="12">
        <v>949.2</v>
      </c>
      <c r="G105" s="13">
        <v>902.8</v>
      </c>
    </row>
    <row r="106" spans="1:7">
      <c r="A106" s="245"/>
      <c r="B106" s="208"/>
      <c r="C106" s="11"/>
      <c r="D106" s="12"/>
      <c r="E106" s="12"/>
      <c r="F106" s="12"/>
      <c r="G106" s="13"/>
    </row>
    <row r="107" spans="1:7">
      <c r="A107" s="18" t="s">
        <v>252</v>
      </c>
      <c r="B107" s="208"/>
      <c r="C107" s="11">
        <v>1381.4</v>
      </c>
      <c r="D107" s="12">
        <v>1401.3</v>
      </c>
      <c r="E107" s="12">
        <v>1422.4</v>
      </c>
      <c r="F107" s="12">
        <v>1447.1</v>
      </c>
      <c r="G107" s="13">
        <v>1437.4</v>
      </c>
    </row>
    <row r="108" spans="1:7">
      <c r="A108" s="245" t="s">
        <v>289</v>
      </c>
      <c r="B108" s="208"/>
      <c r="C108" s="11">
        <v>1276.5</v>
      </c>
      <c r="D108" s="12">
        <v>1296.5</v>
      </c>
      <c r="E108" s="12">
        <v>1315.4</v>
      </c>
      <c r="F108" s="12">
        <v>1338.2</v>
      </c>
      <c r="G108" s="13">
        <v>1329.1</v>
      </c>
    </row>
    <row r="109" spans="1:7">
      <c r="A109" s="245" t="s">
        <v>292</v>
      </c>
      <c r="B109" s="208"/>
      <c r="C109" s="11">
        <v>1205.2</v>
      </c>
      <c r="D109" s="12">
        <v>1224.5</v>
      </c>
      <c r="E109" s="12">
        <v>1243</v>
      </c>
      <c r="F109" s="12">
        <v>1265.3</v>
      </c>
      <c r="G109" s="13">
        <v>1255.9000000000001</v>
      </c>
    </row>
    <row r="110" spans="1:7">
      <c r="A110" s="245" t="s">
        <v>293</v>
      </c>
      <c r="B110" s="208" t="s">
        <v>294</v>
      </c>
      <c r="C110" s="11">
        <v>149.80000000000001</v>
      </c>
      <c r="D110" s="12">
        <v>148</v>
      </c>
      <c r="E110" s="12">
        <v>148.1</v>
      </c>
      <c r="F110" s="12">
        <v>148.30000000000001</v>
      </c>
      <c r="G110" s="13">
        <v>144.80000000000001</v>
      </c>
    </row>
    <row r="111" spans="1:7">
      <c r="A111" s="245" t="s">
        <v>295</v>
      </c>
      <c r="B111" s="208" t="s">
        <v>294</v>
      </c>
      <c r="C111" s="11">
        <v>1055.4000000000001</v>
      </c>
      <c r="D111" s="12">
        <v>1076.5</v>
      </c>
      <c r="E111" s="12">
        <v>1094.8</v>
      </c>
      <c r="F111" s="12">
        <v>1117</v>
      </c>
      <c r="G111" s="13">
        <v>1111.0999999999999</v>
      </c>
    </row>
    <row r="112" spans="1:7">
      <c r="A112" s="245" t="s">
        <v>298</v>
      </c>
      <c r="B112" s="208" t="s">
        <v>299</v>
      </c>
      <c r="C112" s="11">
        <v>71.3</v>
      </c>
      <c r="D112" s="12">
        <v>72</v>
      </c>
      <c r="E112" s="12">
        <v>72.5</v>
      </c>
      <c r="F112" s="12">
        <v>72.900000000000006</v>
      </c>
      <c r="G112" s="13">
        <v>73.2</v>
      </c>
    </row>
    <row r="113" spans="1:10">
      <c r="A113" s="245" t="s">
        <v>290</v>
      </c>
      <c r="B113" s="208"/>
      <c r="C113" s="11">
        <v>104.9</v>
      </c>
      <c r="D113" s="12">
        <v>104.9</v>
      </c>
      <c r="E113" s="12">
        <v>106.9</v>
      </c>
      <c r="F113" s="12">
        <v>108.9</v>
      </c>
      <c r="G113" s="13">
        <v>108.3</v>
      </c>
      <c r="I113" s="42"/>
    </row>
    <row r="114" spans="1:10">
      <c r="A114" s="245" t="s">
        <v>304</v>
      </c>
      <c r="B114" s="208"/>
      <c r="C114" s="11">
        <v>104.9</v>
      </c>
      <c r="D114" s="12">
        <v>104.9</v>
      </c>
      <c r="E114" s="12">
        <v>106.9</v>
      </c>
      <c r="F114" s="12">
        <v>108.9</v>
      </c>
      <c r="G114" s="13">
        <v>108.3</v>
      </c>
    </row>
    <row r="115" spans="1:10">
      <c r="A115" s="245" t="s">
        <v>306</v>
      </c>
      <c r="B115" s="208" t="s">
        <v>294</v>
      </c>
      <c r="C115" s="11">
        <v>104.9</v>
      </c>
      <c r="D115" s="12">
        <v>104.9</v>
      </c>
      <c r="E115" s="12">
        <v>106.9</v>
      </c>
      <c r="F115" s="12">
        <v>108.9</v>
      </c>
      <c r="G115" s="13">
        <v>108.3</v>
      </c>
    </row>
    <row r="116" spans="1:10">
      <c r="A116" s="245"/>
      <c r="B116" s="208"/>
      <c r="C116" s="11"/>
      <c r="D116" s="12"/>
      <c r="E116" s="12"/>
      <c r="F116" s="12"/>
      <c r="G116" s="13"/>
    </row>
    <row r="117" spans="1:10">
      <c r="A117" s="18" t="s">
        <v>260</v>
      </c>
      <c r="B117" s="208"/>
      <c r="C117" s="11">
        <v>1781.4</v>
      </c>
      <c r="D117" s="12">
        <v>1797.8</v>
      </c>
      <c r="E117" s="12">
        <v>1808.4</v>
      </c>
      <c r="F117" s="12">
        <v>1816.5</v>
      </c>
      <c r="G117" s="13">
        <v>1823.4</v>
      </c>
    </row>
    <row r="118" spans="1:10">
      <c r="A118" s="245" t="s">
        <v>289</v>
      </c>
      <c r="B118" s="208"/>
      <c r="C118" s="11">
        <v>1710.8</v>
      </c>
      <c r="D118" s="12">
        <v>1726.1</v>
      </c>
      <c r="E118" s="12">
        <v>1735.9</v>
      </c>
      <c r="F118" s="12">
        <v>1743.3</v>
      </c>
      <c r="G118" s="13">
        <v>1749.6</v>
      </c>
    </row>
    <row r="119" spans="1:10">
      <c r="A119" s="245" t="s">
        <v>292</v>
      </c>
      <c r="B119" s="208"/>
      <c r="C119" s="11">
        <v>468.3</v>
      </c>
      <c r="D119" s="12">
        <v>472.6</v>
      </c>
      <c r="E119" s="12">
        <v>473.4</v>
      </c>
      <c r="F119" s="12">
        <v>473.7</v>
      </c>
      <c r="G119" s="13">
        <v>473.9</v>
      </c>
    </row>
    <row r="120" spans="1:10">
      <c r="A120" s="245" t="s">
        <v>293</v>
      </c>
      <c r="B120" s="208" t="s">
        <v>294</v>
      </c>
      <c r="C120" s="11">
        <v>468.3</v>
      </c>
      <c r="D120" s="12">
        <v>472.6</v>
      </c>
      <c r="E120" s="12">
        <v>473.4</v>
      </c>
      <c r="F120" s="12">
        <v>473.7</v>
      </c>
      <c r="G120" s="13">
        <v>473.9</v>
      </c>
    </row>
    <row r="121" spans="1:10">
      <c r="A121" s="245" t="s">
        <v>295</v>
      </c>
      <c r="B121" s="208" t="s">
        <v>294</v>
      </c>
      <c r="C121" s="11">
        <v>0</v>
      </c>
      <c r="D121" s="12">
        <v>0</v>
      </c>
      <c r="E121" s="12">
        <v>0</v>
      </c>
      <c r="F121" s="12">
        <v>0</v>
      </c>
      <c r="G121" s="13">
        <v>0</v>
      </c>
    </row>
    <row r="122" spans="1:10">
      <c r="A122" s="245" t="s">
        <v>298</v>
      </c>
      <c r="B122" s="208" t="s">
        <v>299</v>
      </c>
      <c r="C122" s="11">
        <v>1242.5</v>
      </c>
      <c r="D122" s="12">
        <v>1253.5</v>
      </c>
      <c r="E122" s="12">
        <v>1262.4000000000001</v>
      </c>
      <c r="F122" s="12">
        <v>1269.5999999999999</v>
      </c>
      <c r="G122" s="13">
        <v>1275.7</v>
      </c>
    </row>
    <row r="123" spans="1:10">
      <c r="A123" s="245" t="s">
        <v>290</v>
      </c>
      <c r="B123" s="208"/>
      <c r="C123" s="11">
        <v>70.599999999999994</v>
      </c>
      <c r="D123" s="12">
        <v>71.7</v>
      </c>
      <c r="E123" s="12">
        <v>72.5</v>
      </c>
      <c r="F123" s="12">
        <v>73.2</v>
      </c>
      <c r="G123" s="13">
        <v>73.8</v>
      </c>
    </row>
    <row r="124" spans="1:10">
      <c r="A124" s="245" t="s">
        <v>304</v>
      </c>
      <c r="B124" s="208"/>
      <c r="C124" s="11">
        <v>70.599999999999994</v>
      </c>
      <c r="D124" s="12">
        <v>71.7</v>
      </c>
      <c r="E124" s="12">
        <v>72.5</v>
      </c>
      <c r="F124" s="12">
        <v>73.2</v>
      </c>
      <c r="G124" s="13">
        <v>73.8</v>
      </c>
    </row>
    <row r="125" spans="1:10">
      <c r="A125" s="245" t="s">
        <v>306</v>
      </c>
      <c r="B125" s="210" t="s">
        <v>294</v>
      </c>
      <c r="C125" s="248">
        <v>70.599999999999994</v>
      </c>
      <c r="D125" s="143">
        <v>71.7</v>
      </c>
      <c r="E125" s="143">
        <v>72.5</v>
      </c>
      <c r="F125" s="143">
        <v>73.2</v>
      </c>
      <c r="G125" s="62">
        <v>73.8</v>
      </c>
    </row>
    <row r="127" spans="1:10">
      <c r="A127" s="211" t="s">
        <v>19</v>
      </c>
      <c r="B127" s="405" t="s">
        <v>20</v>
      </c>
      <c r="C127" s="405"/>
      <c r="D127" s="405"/>
      <c r="E127" s="405"/>
      <c r="F127" s="405"/>
      <c r="G127" s="405"/>
      <c r="H127" s="89"/>
      <c r="I127" s="89"/>
      <c r="J127" s="89"/>
    </row>
    <row r="128" spans="1:10" ht="25.5" customHeight="1">
      <c r="A128" s="390" t="s">
        <v>21</v>
      </c>
      <c r="B128" s="451" t="s">
        <v>377</v>
      </c>
      <c r="C128" s="451"/>
      <c r="D128" s="451"/>
      <c r="E128" s="451"/>
      <c r="F128" s="451"/>
      <c r="G128" s="451"/>
    </row>
    <row r="129" spans="1:21">
      <c r="A129" s="391" t="s">
        <v>43</v>
      </c>
      <c r="B129" s="453" t="s">
        <v>378</v>
      </c>
      <c r="C129" s="453"/>
      <c r="D129" s="453"/>
      <c r="E129" s="453"/>
      <c r="F129" s="453"/>
      <c r="G129" s="45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</row>
    <row r="130" spans="1:21">
      <c r="A130" s="392" t="s">
        <v>60</v>
      </c>
      <c r="B130" s="453" t="s">
        <v>379</v>
      </c>
      <c r="C130" s="453"/>
      <c r="D130" s="453"/>
      <c r="E130" s="453"/>
      <c r="F130" s="453"/>
      <c r="G130" s="45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</row>
  </sheetData>
  <mergeCells count="3">
    <mergeCell ref="B128:G128"/>
    <mergeCell ref="B129:G129"/>
    <mergeCell ref="B130:G130"/>
  </mergeCells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/>
  </sheetViews>
  <sheetFormatPr defaultRowHeight="12.75"/>
  <cols>
    <col min="1" max="1" width="40.7109375" style="4" customWidth="1"/>
    <col min="2" max="16384" width="9.140625" style="4"/>
  </cols>
  <sheetData>
    <row r="1" spans="1:26">
      <c r="A1" s="2" t="s">
        <v>380</v>
      </c>
      <c r="B1" s="3" t="s">
        <v>381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07"/>
      <c r="B3" s="108">
        <v>1992</v>
      </c>
      <c r="C3" s="109">
        <v>1993</v>
      </c>
      <c r="D3" s="110">
        <v>1994</v>
      </c>
      <c r="E3" s="109">
        <v>1995</v>
      </c>
      <c r="F3" s="110">
        <v>1996</v>
      </c>
      <c r="G3" s="109">
        <v>1997</v>
      </c>
      <c r="H3" s="110">
        <v>1998</v>
      </c>
      <c r="I3" s="109">
        <v>1999</v>
      </c>
      <c r="J3" s="110">
        <v>2000</v>
      </c>
      <c r="K3" s="109">
        <v>2001</v>
      </c>
      <c r="L3" s="110">
        <v>2002</v>
      </c>
      <c r="M3" s="109">
        <v>2003</v>
      </c>
      <c r="N3" s="110">
        <v>2004</v>
      </c>
      <c r="O3" s="109">
        <v>2005</v>
      </c>
      <c r="P3" s="110">
        <v>2006</v>
      </c>
      <c r="Q3" s="109">
        <v>2007</v>
      </c>
      <c r="R3" s="110">
        <v>2008</v>
      </c>
      <c r="S3" s="109">
        <v>2009</v>
      </c>
      <c r="T3" s="109">
        <v>2010</v>
      </c>
      <c r="U3" s="109">
        <v>2011</v>
      </c>
      <c r="V3" s="109">
        <v>2012</v>
      </c>
      <c r="W3" s="109">
        <v>2013</v>
      </c>
      <c r="X3" s="109">
        <v>2014</v>
      </c>
      <c r="Y3" s="111">
        <v>2015</v>
      </c>
      <c r="Z3" s="1"/>
    </row>
    <row r="4" spans="1:26">
      <c r="A4" s="112"/>
      <c r="B4" s="429" t="s">
        <v>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1"/>
    </row>
    <row r="5" spans="1:26">
      <c r="A5" s="112" t="s">
        <v>382</v>
      </c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3"/>
    </row>
    <row r="6" spans="1:26" ht="14.25">
      <c r="A6" s="112" t="s">
        <v>383</v>
      </c>
      <c r="B6" s="116"/>
      <c r="C6" s="117"/>
      <c r="D6" s="117"/>
      <c r="E6" s="117"/>
      <c r="F6" s="117"/>
      <c r="G6" s="117"/>
      <c r="H6" s="117"/>
      <c r="I6" s="117"/>
      <c r="J6" s="106"/>
      <c r="K6" s="117"/>
      <c r="L6" s="117">
        <v>6.7</v>
      </c>
      <c r="M6" s="117">
        <v>9.1999999999999993</v>
      </c>
      <c r="N6" s="117">
        <v>11.2</v>
      </c>
      <c r="O6" s="117">
        <v>10.8</v>
      </c>
      <c r="P6" s="117">
        <v>8.8000000000000007</v>
      </c>
      <c r="Q6" s="117">
        <v>13.1</v>
      </c>
      <c r="R6" s="117">
        <v>12.5</v>
      </c>
      <c r="S6" s="117">
        <v>13.4</v>
      </c>
      <c r="T6" s="117">
        <v>10.7</v>
      </c>
      <c r="U6" s="117">
        <v>10.4</v>
      </c>
      <c r="V6" s="117">
        <v>13.6</v>
      </c>
      <c r="W6" s="117">
        <v>11.9</v>
      </c>
      <c r="X6" s="117">
        <v>16.399999999999999</v>
      </c>
      <c r="Y6" s="118">
        <v>16.5</v>
      </c>
    </row>
    <row r="7" spans="1:26">
      <c r="A7" s="112" t="s">
        <v>122</v>
      </c>
      <c r="B7" s="119" t="s">
        <v>34</v>
      </c>
      <c r="C7" s="120" t="s">
        <v>34</v>
      </c>
      <c r="D7" s="120" t="s">
        <v>34</v>
      </c>
      <c r="E7" s="120" t="s">
        <v>34</v>
      </c>
      <c r="F7" s="120" t="s">
        <v>34</v>
      </c>
      <c r="G7" s="120" t="s">
        <v>34</v>
      </c>
      <c r="H7" s="120" t="s">
        <v>34</v>
      </c>
      <c r="I7" s="120" t="s">
        <v>34</v>
      </c>
      <c r="J7" s="121">
        <v>6.4</v>
      </c>
      <c r="K7" s="121">
        <v>7.8</v>
      </c>
      <c r="L7" s="117">
        <v>11</v>
      </c>
      <c r="M7" s="117">
        <v>14</v>
      </c>
      <c r="N7" s="117">
        <v>23.8</v>
      </c>
      <c r="O7" s="117">
        <v>22.6</v>
      </c>
      <c r="P7" s="117">
        <v>19.3</v>
      </c>
      <c r="Q7" s="117">
        <v>18.899999999999999</v>
      </c>
      <c r="R7" s="117">
        <v>16.7</v>
      </c>
      <c r="S7" s="117">
        <v>16.600000000000001</v>
      </c>
      <c r="T7" s="117">
        <v>20.399999999999999</v>
      </c>
      <c r="U7" s="117">
        <v>19.600000000000001</v>
      </c>
      <c r="V7" s="117">
        <v>34.200000000000003</v>
      </c>
      <c r="W7" s="117">
        <v>19.5</v>
      </c>
      <c r="X7" s="117">
        <v>26.8</v>
      </c>
      <c r="Y7" s="118">
        <v>36.5</v>
      </c>
    </row>
    <row r="8" spans="1:26" ht="14.25">
      <c r="A8" s="112" t="s">
        <v>384</v>
      </c>
      <c r="B8" s="119" t="s">
        <v>34</v>
      </c>
      <c r="C8" s="120" t="s">
        <v>34</v>
      </c>
      <c r="D8" s="120" t="s">
        <v>34</v>
      </c>
      <c r="E8" s="120" t="s">
        <v>34</v>
      </c>
      <c r="F8" s="120" t="s">
        <v>34</v>
      </c>
      <c r="G8" s="120" t="s">
        <v>34</v>
      </c>
      <c r="H8" s="120" t="s">
        <v>34</v>
      </c>
      <c r="I8" s="120" t="s">
        <v>34</v>
      </c>
      <c r="J8" s="121">
        <v>51.6</v>
      </c>
      <c r="K8" s="121">
        <v>50.9</v>
      </c>
      <c r="L8" s="117">
        <v>63.5</v>
      </c>
      <c r="M8" s="117">
        <v>67.099999999999994</v>
      </c>
      <c r="N8" s="117">
        <v>77.7</v>
      </c>
      <c r="O8" s="117">
        <v>63.7</v>
      </c>
      <c r="P8" s="117">
        <v>55.7</v>
      </c>
      <c r="Q8" s="117">
        <v>57.7</v>
      </c>
      <c r="R8" s="117">
        <v>56.5</v>
      </c>
      <c r="S8" s="117">
        <v>59.3</v>
      </c>
      <c r="T8" s="117">
        <v>65.2</v>
      </c>
      <c r="U8" s="117">
        <v>64.7</v>
      </c>
      <c r="V8" s="117">
        <v>57.6</v>
      </c>
      <c r="W8" s="117">
        <v>57.6</v>
      </c>
      <c r="X8" s="117">
        <v>50.1</v>
      </c>
      <c r="Y8" s="118">
        <v>58.4</v>
      </c>
    </row>
    <row r="9" spans="1:26">
      <c r="A9" s="112" t="s">
        <v>385</v>
      </c>
      <c r="B9" s="122">
        <v>433.1</v>
      </c>
      <c r="C9" s="120" t="s">
        <v>34</v>
      </c>
      <c r="D9" s="123">
        <v>506.4</v>
      </c>
      <c r="E9" s="120" t="s">
        <v>34</v>
      </c>
      <c r="F9" s="123">
        <v>495.6</v>
      </c>
      <c r="G9" s="120" t="s">
        <v>34</v>
      </c>
      <c r="H9" s="123">
        <v>635.70000000000005</v>
      </c>
      <c r="I9" s="120" t="s">
        <v>34</v>
      </c>
      <c r="J9" s="123">
        <v>741.3</v>
      </c>
      <c r="K9" s="120" t="s">
        <v>34</v>
      </c>
      <c r="L9" s="117">
        <v>949.9</v>
      </c>
      <c r="M9" s="120">
        <v>960.8</v>
      </c>
      <c r="N9" s="120">
        <v>998.7</v>
      </c>
      <c r="O9" s="120">
        <v>1066</v>
      </c>
      <c r="P9" s="120">
        <v>1132.8</v>
      </c>
      <c r="Q9" s="120">
        <v>1194.5</v>
      </c>
      <c r="R9" s="120">
        <v>1296.0999999999999</v>
      </c>
      <c r="S9" s="120">
        <v>1269.8</v>
      </c>
      <c r="T9" s="120">
        <v>1693</v>
      </c>
      <c r="U9" s="120">
        <v>1844.5</v>
      </c>
      <c r="V9" s="120">
        <v>1878.6</v>
      </c>
      <c r="W9" s="120">
        <v>1893.2</v>
      </c>
      <c r="X9" s="120">
        <v>1884.6</v>
      </c>
      <c r="Y9" s="118">
        <v>1811.3</v>
      </c>
    </row>
    <row r="10" spans="1:26">
      <c r="A10" s="106"/>
      <c r="B10" s="429" t="s">
        <v>272</v>
      </c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1"/>
    </row>
    <row r="11" spans="1:26">
      <c r="A11" s="112" t="s">
        <v>382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3"/>
    </row>
    <row r="12" spans="1:26" ht="14.25">
      <c r="A12" s="112" t="s">
        <v>383</v>
      </c>
      <c r="B12" s="116"/>
      <c r="C12" s="117"/>
      <c r="D12" s="117"/>
      <c r="E12" s="117"/>
      <c r="F12" s="117"/>
      <c r="G12" s="117"/>
      <c r="H12" s="117"/>
      <c r="I12" s="117"/>
      <c r="J12" s="117"/>
      <c r="K12" s="117"/>
      <c r="L12" s="117">
        <v>7.1</v>
      </c>
      <c r="M12" s="117">
        <v>9.6</v>
      </c>
      <c r="N12" s="117">
        <v>11.4</v>
      </c>
      <c r="O12" s="117">
        <v>10.8</v>
      </c>
      <c r="P12" s="117">
        <v>8.6999999999999993</v>
      </c>
      <c r="Q12" s="117">
        <v>12.7</v>
      </c>
      <c r="R12" s="117">
        <v>11.6</v>
      </c>
      <c r="S12" s="117">
        <v>12.2</v>
      </c>
      <c r="T12" s="117">
        <v>9.6999999999999993</v>
      </c>
      <c r="U12" s="117">
        <v>9.1999999999999993</v>
      </c>
      <c r="V12" s="117">
        <v>11.8</v>
      </c>
      <c r="W12" s="117">
        <v>10.3</v>
      </c>
      <c r="X12" s="117">
        <v>14.1</v>
      </c>
      <c r="Y12" s="118">
        <v>14.1</v>
      </c>
    </row>
    <row r="13" spans="1:26">
      <c r="A13" s="112" t="s">
        <v>122</v>
      </c>
      <c r="B13" s="119" t="s">
        <v>34</v>
      </c>
      <c r="C13" s="120" t="s">
        <v>34</v>
      </c>
      <c r="D13" s="120" t="s">
        <v>34</v>
      </c>
      <c r="E13" s="120" t="s">
        <v>34</v>
      </c>
      <c r="F13" s="120" t="s">
        <v>34</v>
      </c>
      <c r="G13" s="120" t="s">
        <v>34</v>
      </c>
      <c r="H13" s="120" t="s">
        <v>34</v>
      </c>
      <c r="I13" s="120" t="s">
        <v>34</v>
      </c>
      <c r="J13" s="117">
        <v>7.3</v>
      </c>
      <c r="K13" s="117">
        <v>8.4</v>
      </c>
      <c r="L13" s="117">
        <v>11.6</v>
      </c>
      <c r="M13" s="117">
        <v>14.4</v>
      </c>
      <c r="N13" s="117">
        <v>24.2</v>
      </c>
      <c r="O13" s="117">
        <v>22.6</v>
      </c>
      <c r="P13" s="117">
        <v>19.100000000000001</v>
      </c>
      <c r="Q13" s="117">
        <v>18.3</v>
      </c>
      <c r="R13" s="117">
        <v>15.9</v>
      </c>
      <c r="S13" s="117">
        <v>15.6</v>
      </c>
      <c r="T13" s="117">
        <v>18.899999999999999</v>
      </c>
      <c r="U13" s="117">
        <v>17.8</v>
      </c>
      <c r="V13" s="117">
        <v>30.2</v>
      </c>
      <c r="W13" s="117">
        <v>16.8</v>
      </c>
      <c r="X13" s="117">
        <v>22.8</v>
      </c>
      <c r="Y13" s="118">
        <v>30.9</v>
      </c>
    </row>
    <row r="14" spans="1:26" ht="14.25">
      <c r="A14" s="112" t="s">
        <v>384</v>
      </c>
      <c r="B14" s="119" t="s">
        <v>34</v>
      </c>
      <c r="C14" s="120" t="s">
        <v>34</v>
      </c>
      <c r="D14" s="120" t="s">
        <v>34</v>
      </c>
      <c r="E14" s="120" t="s">
        <v>34</v>
      </c>
      <c r="F14" s="120" t="s">
        <v>34</v>
      </c>
      <c r="G14" s="120" t="s">
        <v>34</v>
      </c>
      <c r="H14" s="120" t="s">
        <v>34</v>
      </c>
      <c r="I14" s="120" t="s">
        <v>34</v>
      </c>
      <c r="J14" s="117">
        <v>58.6</v>
      </c>
      <c r="K14" s="117">
        <v>55.3</v>
      </c>
      <c r="L14" s="117">
        <v>66.8</v>
      </c>
      <c r="M14" s="117">
        <v>69</v>
      </c>
      <c r="N14" s="117">
        <v>79</v>
      </c>
      <c r="O14" s="117">
        <v>63.7</v>
      </c>
      <c r="P14" s="117">
        <v>55</v>
      </c>
      <c r="Q14" s="117">
        <v>56.1</v>
      </c>
      <c r="R14" s="117">
        <v>53.6</v>
      </c>
      <c r="S14" s="117">
        <v>55.6</v>
      </c>
      <c r="T14" s="117">
        <v>60.3</v>
      </c>
      <c r="U14" s="117">
        <v>58.5</v>
      </c>
      <c r="V14" s="117">
        <v>50.9</v>
      </c>
      <c r="W14" s="117">
        <v>49.6</v>
      </c>
      <c r="X14" s="117">
        <v>42.7</v>
      </c>
      <c r="Y14" s="118">
        <v>49.5</v>
      </c>
    </row>
    <row r="15" spans="1:26">
      <c r="A15" s="112" t="s">
        <v>385</v>
      </c>
      <c r="B15" s="124">
        <v>588.20000000000005</v>
      </c>
      <c r="C15" s="125" t="s">
        <v>34</v>
      </c>
      <c r="D15" s="126">
        <v>651</v>
      </c>
      <c r="E15" s="125" t="s">
        <v>34</v>
      </c>
      <c r="F15" s="126">
        <v>615.1</v>
      </c>
      <c r="G15" s="125" t="s">
        <v>34</v>
      </c>
      <c r="H15" s="126">
        <v>756.8</v>
      </c>
      <c r="I15" s="125" t="s">
        <v>34</v>
      </c>
      <c r="J15" s="126">
        <v>841.7</v>
      </c>
      <c r="K15" s="125" t="s">
        <v>34</v>
      </c>
      <c r="L15" s="126">
        <v>998.2</v>
      </c>
      <c r="M15" s="125">
        <v>988.8</v>
      </c>
      <c r="N15" s="125">
        <v>1015.7</v>
      </c>
      <c r="O15" s="125">
        <v>1066</v>
      </c>
      <c r="P15" s="125">
        <v>1119.4000000000001</v>
      </c>
      <c r="Q15" s="125">
        <v>1161.7</v>
      </c>
      <c r="R15" s="125">
        <v>1229.8</v>
      </c>
      <c r="S15" s="125">
        <v>1190.5999999999999</v>
      </c>
      <c r="T15" s="125">
        <v>1567</v>
      </c>
      <c r="U15" s="125">
        <v>1668.8</v>
      </c>
      <c r="V15" s="125">
        <v>1658.3</v>
      </c>
      <c r="W15" s="125">
        <v>1630.4</v>
      </c>
      <c r="X15" s="125">
        <v>1606.9</v>
      </c>
      <c r="Y15" s="127">
        <v>1535.2</v>
      </c>
    </row>
    <row r="16" spans="1:26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spans="1:25" ht="14.25" customHeight="1">
      <c r="A17" s="385" t="s">
        <v>19</v>
      </c>
      <c r="B17" s="454" t="s">
        <v>386</v>
      </c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</row>
    <row r="18" spans="1:25" ht="15.75" customHeight="1">
      <c r="A18" s="385" t="s">
        <v>21</v>
      </c>
      <c r="B18" s="454" t="s">
        <v>387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</row>
    <row r="19" spans="1:25">
      <c r="A19" s="85" t="s">
        <v>388</v>
      </c>
      <c r="B19" s="17"/>
    </row>
  </sheetData>
  <mergeCells count="2">
    <mergeCell ref="B17:Y17"/>
    <mergeCell ref="B18:Y18"/>
  </mergeCells>
  <pageMargins left="0.7" right="0.7" top="0.75" bottom="0.75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5"/>
  <sheetViews>
    <sheetView workbookViewId="0"/>
  </sheetViews>
  <sheetFormatPr defaultRowHeight="12.75"/>
  <cols>
    <col min="1" max="1" width="60.7109375" style="4" customWidth="1"/>
    <col min="2" max="2" width="85" style="4" customWidth="1"/>
    <col min="3" max="16" width="9.140625" style="4"/>
    <col min="17" max="20" width="19.140625" style="4" customWidth="1"/>
    <col min="21" max="21" width="21.85546875" style="4" customWidth="1"/>
    <col min="22" max="16384" width="9.140625" style="4"/>
  </cols>
  <sheetData>
    <row r="1" spans="1:21">
      <c r="A1" s="2" t="s">
        <v>389</v>
      </c>
      <c r="B1" s="3" t="s">
        <v>390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1">
      <c r="A2" s="2"/>
      <c r="B2" s="3"/>
    </row>
    <row r="3" spans="1:21">
      <c r="A3" s="2"/>
      <c r="B3" s="3"/>
      <c r="C3" s="436" t="s">
        <v>391</v>
      </c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8"/>
      <c r="Q3" s="433" t="s">
        <v>392</v>
      </c>
      <c r="R3" s="434"/>
      <c r="S3" s="434"/>
      <c r="T3" s="434"/>
      <c r="U3" s="435"/>
    </row>
    <row r="4" spans="1:21">
      <c r="C4" s="102">
        <v>2002</v>
      </c>
      <c r="D4" s="105">
        <v>2003</v>
      </c>
      <c r="E4" s="105">
        <v>2004</v>
      </c>
      <c r="F4" s="105">
        <v>2005</v>
      </c>
      <c r="G4" s="105">
        <v>2006</v>
      </c>
      <c r="H4" s="105">
        <v>2007</v>
      </c>
      <c r="I4" s="105">
        <v>2008</v>
      </c>
      <c r="J4" s="105">
        <v>2009</v>
      </c>
      <c r="K4" s="105">
        <v>2010</v>
      </c>
      <c r="L4" s="105">
        <v>2011</v>
      </c>
      <c r="M4" s="105">
        <v>2012</v>
      </c>
      <c r="N4" s="105">
        <v>2013</v>
      </c>
      <c r="O4" s="105">
        <v>2014</v>
      </c>
      <c r="P4" s="103">
        <v>2015</v>
      </c>
      <c r="Q4" s="105" t="s">
        <v>282</v>
      </c>
      <c r="R4" s="105" t="s">
        <v>283</v>
      </c>
      <c r="S4" s="105" t="s">
        <v>284</v>
      </c>
      <c r="T4" s="105" t="s">
        <v>393</v>
      </c>
      <c r="U4" s="129" t="s">
        <v>394</v>
      </c>
    </row>
    <row r="5" spans="1:21">
      <c r="C5" s="455" t="s">
        <v>395</v>
      </c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39"/>
      <c r="R5" s="439"/>
      <c r="S5" s="439"/>
      <c r="T5" s="439"/>
      <c r="U5" s="440"/>
    </row>
    <row r="6" spans="1:21">
      <c r="A6" s="1" t="s">
        <v>31</v>
      </c>
      <c r="C6" s="31" t="s">
        <v>34</v>
      </c>
      <c r="D6" s="14" t="s">
        <v>34</v>
      </c>
      <c r="E6" s="14" t="s">
        <v>34</v>
      </c>
      <c r="F6" s="14" t="s">
        <v>34</v>
      </c>
      <c r="G6" s="14" t="s">
        <v>34</v>
      </c>
      <c r="H6" s="14" t="s">
        <v>34</v>
      </c>
      <c r="I6" s="14" t="s">
        <v>34</v>
      </c>
      <c r="J6" s="14" t="s">
        <v>34</v>
      </c>
      <c r="K6" s="14" t="s">
        <v>34</v>
      </c>
      <c r="L6" s="14" t="s">
        <v>34</v>
      </c>
      <c r="M6" s="14" t="s">
        <v>34</v>
      </c>
      <c r="N6" s="14" t="s">
        <v>34</v>
      </c>
      <c r="O6" s="14" t="s">
        <v>34</v>
      </c>
      <c r="P6" s="15" t="s">
        <v>34</v>
      </c>
      <c r="Q6" s="14"/>
      <c r="R6" s="14"/>
      <c r="S6" s="14"/>
      <c r="T6" s="14"/>
      <c r="U6" s="8"/>
    </row>
    <row r="7" spans="1:21">
      <c r="A7" s="1"/>
      <c r="C7" s="31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Q7" s="14"/>
      <c r="R7" s="14"/>
      <c r="S7" s="14"/>
      <c r="T7" s="14"/>
      <c r="U7" s="15"/>
    </row>
    <row r="8" spans="1:21">
      <c r="A8" s="247" t="s">
        <v>288</v>
      </c>
      <c r="C8" s="31" t="s">
        <v>34</v>
      </c>
      <c r="D8" s="14" t="s">
        <v>34</v>
      </c>
      <c r="E8" s="14" t="s">
        <v>34</v>
      </c>
      <c r="F8" s="14" t="s">
        <v>34</v>
      </c>
      <c r="G8" s="14" t="s">
        <v>34</v>
      </c>
      <c r="H8" s="14" t="s">
        <v>34</v>
      </c>
      <c r="I8" s="14" t="s">
        <v>34</v>
      </c>
      <c r="J8" s="14" t="s">
        <v>34</v>
      </c>
      <c r="K8" s="14" t="s">
        <v>34</v>
      </c>
      <c r="L8" s="14" t="s">
        <v>34</v>
      </c>
      <c r="M8" s="14" t="s">
        <v>34</v>
      </c>
      <c r="N8" s="14" t="s">
        <v>34</v>
      </c>
      <c r="O8" s="14" t="s">
        <v>34</v>
      </c>
      <c r="P8" s="15" t="s">
        <v>34</v>
      </c>
      <c r="Q8" s="14"/>
      <c r="R8" s="14"/>
      <c r="S8" s="14"/>
      <c r="T8" s="14"/>
      <c r="U8" s="15"/>
    </row>
    <row r="9" spans="1:21">
      <c r="A9" s="247" t="s">
        <v>374</v>
      </c>
      <c r="B9" s="4" t="s">
        <v>375</v>
      </c>
      <c r="C9" s="31" t="s">
        <v>34</v>
      </c>
      <c r="D9" s="14" t="s">
        <v>34</v>
      </c>
      <c r="E9" s="14" t="s">
        <v>34</v>
      </c>
      <c r="F9" s="14" t="s">
        <v>34</v>
      </c>
      <c r="G9" s="14" t="s">
        <v>34</v>
      </c>
      <c r="H9" s="14" t="s">
        <v>34</v>
      </c>
      <c r="I9" s="14" t="s">
        <v>34</v>
      </c>
      <c r="J9" s="14">
        <v>32.200000000000003</v>
      </c>
      <c r="K9" s="14">
        <v>31.1</v>
      </c>
      <c r="L9" s="14">
        <v>32.700000000000003</v>
      </c>
      <c r="M9" s="14" t="s">
        <v>34</v>
      </c>
      <c r="N9" s="14" t="s">
        <v>34</v>
      </c>
      <c r="O9" s="14" t="s">
        <v>34</v>
      </c>
      <c r="P9" s="15" t="s">
        <v>34</v>
      </c>
      <c r="Q9" s="14"/>
      <c r="R9" s="14"/>
      <c r="S9" s="14"/>
      <c r="T9" s="14"/>
      <c r="U9" s="15"/>
    </row>
    <row r="10" spans="1:21">
      <c r="A10" s="247" t="s">
        <v>307</v>
      </c>
      <c r="C10" s="31" t="s">
        <v>34</v>
      </c>
      <c r="D10" s="14" t="s">
        <v>34</v>
      </c>
      <c r="E10" s="14" t="s">
        <v>34</v>
      </c>
      <c r="F10" s="14" t="s">
        <v>34</v>
      </c>
      <c r="G10" s="14" t="s">
        <v>34</v>
      </c>
      <c r="H10" s="14" t="s">
        <v>34</v>
      </c>
      <c r="I10" s="14" t="s">
        <v>34</v>
      </c>
      <c r="J10" s="14" t="s">
        <v>34</v>
      </c>
      <c r="K10" s="14" t="s">
        <v>34</v>
      </c>
      <c r="L10" s="14" t="s">
        <v>34</v>
      </c>
      <c r="M10" s="14" t="s">
        <v>34</v>
      </c>
      <c r="N10" s="14" t="s">
        <v>34</v>
      </c>
      <c r="O10" s="14" t="s">
        <v>34</v>
      </c>
      <c r="P10" s="15" t="s">
        <v>34</v>
      </c>
      <c r="Q10" s="14"/>
      <c r="R10" s="14"/>
      <c r="S10" s="14"/>
      <c r="T10" s="14"/>
      <c r="U10" s="15"/>
    </row>
    <row r="11" spans="1:21">
      <c r="A11" s="247" t="s">
        <v>308</v>
      </c>
      <c r="B11" s="4" t="s">
        <v>309</v>
      </c>
      <c r="C11" s="31">
        <v>100.1</v>
      </c>
      <c r="D11" s="14">
        <v>106.5</v>
      </c>
      <c r="E11" s="14">
        <v>113.9</v>
      </c>
      <c r="F11" s="14">
        <v>119.6</v>
      </c>
      <c r="G11" s="14">
        <v>134.30000000000001</v>
      </c>
      <c r="H11" s="14">
        <v>122.4</v>
      </c>
      <c r="I11" s="14">
        <v>110.9</v>
      </c>
      <c r="J11" s="14">
        <v>55</v>
      </c>
      <c r="K11" s="14">
        <v>53</v>
      </c>
      <c r="L11" s="14">
        <v>67</v>
      </c>
      <c r="M11" s="14">
        <v>66</v>
      </c>
      <c r="N11" s="14">
        <v>20</v>
      </c>
      <c r="O11" s="14">
        <v>62</v>
      </c>
      <c r="P11" s="15">
        <v>66</v>
      </c>
      <c r="Q11" s="14"/>
      <c r="R11" s="14"/>
      <c r="S11" s="14"/>
      <c r="T11" s="14"/>
      <c r="U11" s="15"/>
    </row>
    <row r="12" spans="1:21">
      <c r="A12" s="247" t="s">
        <v>310</v>
      </c>
      <c r="B12" s="4" t="s">
        <v>309</v>
      </c>
      <c r="C12" s="31">
        <v>58.8</v>
      </c>
      <c r="D12" s="14">
        <v>20.5</v>
      </c>
      <c r="E12" s="14">
        <v>61.9</v>
      </c>
      <c r="F12" s="14">
        <v>21.5</v>
      </c>
      <c r="G12" s="14">
        <v>25.4</v>
      </c>
      <c r="H12" s="14">
        <v>40</v>
      </c>
      <c r="I12" s="14">
        <v>36</v>
      </c>
      <c r="J12" s="14">
        <v>37.1</v>
      </c>
      <c r="K12" s="14">
        <v>37.700000000000003</v>
      </c>
      <c r="L12" s="14">
        <v>55.8</v>
      </c>
      <c r="M12" s="14">
        <v>49.6</v>
      </c>
      <c r="N12" s="14">
        <v>62.6</v>
      </c>
      <c r="O12" s="14">
        <v>80.599999999999994</v>
      </c>
      <c r="P12" s="15">
        <v>55.7</v>
      </c>
      <c r="Q12" s="14"/>
      <c r="R12" s="14"/>
      <c r="S12" s="14"/>
      <c r="T12" s="14"/>
      <c r="U12" s="15"/>
    </row>
    <row r="13" spans="1:21">
      <c r="A13" s="247" t="s">
        <v>311</v>
      </c>
      <c r="B13" s="4" t="s">
        <v>309</v>
      </c>
      <c r="C13" s="31">
        <v>5.8</v>
      </c>
      <c r="D13" s="14">
        <v>9</v>
      </c>
      <c r="E13" s="14">
        <v>9.9</v>
      </c>
      <c r="F13" s="14">
        <v>8.5</v>
      </c>
      <c r="G13" s="14">
        <v>7.6</v>
      </c>
      <c r="H13" s="14">
        <v>12</v>
      </c>
      <c r="I13" s="14">
        <v>9</v>
      </c>
      <c r="J13" s="14">
        <v>12.1</v>
      </c>
      <c r="K13" s="14">
        <v>12.3</v>
      </c>
      <c r="L13" s="14">
        <v>25.6</v>
      </c>
      <c r="M13" s="14">
        <v>25</v>
      </c>
      <c r="N13" s="14">
        <v>20.2</v>
      </c>
      <c r="O13" s="14">
        <v>14.7</v>
      </c>
      <c r="P13" s="15">
        <v>15.4</v>
      </c>
      <c r="Q13" s="14"/>
      <c r="R13" s="14"/>
      <c r="S13" s="14"/>
      <c r="T13" s="14"/>
      <c r="U13" s="15"/>
    </row>
    <row r="14" spans="1:21">
      <c r="A14" s="247" t="s">
        <v>396</v>
      </c>
      <c r="C14" s="31" t="s">
        <v>34</v>
      </c>
      <c r="D14" s="14" t="s">
        <v>34</v>
      </c>
      <c r="E14" s="14" t="s">
        <v>34</v>
      </c>
      <c r="F14" s="14" t="s">
        <v>34</v>
      </c>
      <c r="G14" s="14" t="s">
        <v>34</v>
      </c>
      <c r="H14" s="14" t="s">
        <v>34</v>
      </c>
      <c r="I14" s="14" t="s">
        <v>34</v>
      </c>
      <c r="J14" s="14" t="s">
        <v>34</v>
      </c>
      <c r="K14" s="14" t="s">
        <v>34</v>
      </c>
      <c r="L14" s="14" t="s">
        <v>34</v>
      </c>
      <c r="M14" s="14" t="s">
        <v>34</v>
      </c>
      <c r="N14" s="14" t="s">
        <v>34</v>
      </c>
      <c r="O14" s="14" t="s">
        <v>34</v>
      </c>
      <c r="P14" s="15" t="s">
        <v>34</v>
      </c>
      <c r="Q14" s="14"/>
      <c r="R14" s="14"/>
      <c r="S14" s="14"/>
      <c r="T14" s="14"/>
      <c r="U14" s="15"/>
    </row>
    <row r="15" spans="1:21">
      <c r="A15" s="247" t="s">
        <v>313</v>
      </c>
      <c r="B15" s="4" t="s">
        <v>314</v>
      </c>
      <c r="C15" s="31" t="s">
        <v>34</v>
      </c>
      <c r="D15" s="14">
        <v>60.1</v>
      </c>
      <c r="E15" s="14">
        <v>84.6</v>
      </c>
      <c r="F15" s="14">
        <v>61.8</v>
      </c>
      <c r="G15" s="14">
        <v>35.1</v>
      </c>
      <c r="H15" s="14">
        <v>63</v>
      </c>
      <c r="I15" s="14">
        <v>27.1</v>
      </c>
      <c r="J15" s="14">
        <v>14.5</v>
      </c>
      <c r="K15" s="14">
        <v>16.3</v>
      </c>
      <c r="L15" s="14">
        <v>51</v>
      </c>
      <c r="M15" s="14">
        <v>24</v>
      </c>
      <c r="N15" s="14">
        <v>34.5</v>
      </c>
      <c r="O15" s="14">
        <v>31.8</v>
      </c>
      <c r="P15" s="15">
        <v>66.2</v>
      </c>
      <c r="Q15" s="14"/>
      <c r="R15" s="14"/>
      <c r="S15" s="14"/>
      <c r="T15" s="14"/>
      <c r="U15" s="15"/>
    </row>
    <row r="16" spans="1:21">
      <c r="A16" s="247" t="s">
        <v>315</v>
      </c>
      <c r="B16" s="4" t="s">
        <v>316</v>
      </c>
      <c r="C16" s="31" t="s">
        <v>34</v>
      </c>
      <c r="D16" s="14" t="s">
        <v>34</v>
      </c>
      <c r="E16" s="14">
        <v>10</v>
      </c>
      <c r="F16" s="14" t="s">
        <v>34</v>
      </c>
      <c r="G16" s="14" t="s">
        <v>34</v>
      </c>
      <c r="H16" s="14" t="s">
        <v>34</v>
      </c>
      <c r="I16" s="14" t="s">
        <v>34</v>
      </c>
      <c r="J16" s="14" t="s">
        <v>34</v>
      </c>
      <c r="K16" s="14" t="s">
        <v>34</v>
      </c>
      <c r="L16" s="14" t="s">
        <v>34</v>
      </c>
      <c r="M16" s="14" t="s">
        <v>34</v>
      </c>
      <c r="N16" s="14" t="s">
        <v>34</v>
      </c>
      <c r="O16" s="14" t="s">
        <v>34</v>
      </c>
      <c r="P16" s="15" t="s">
        <v>34</v>
      </c>
      <c r="Q16" s="14"/>
      <c r="R16" s="14"/>
      <c r="S16" s="14"/>
      <c r="T16" s="14"/>
      <c r="U16" s="15"/>
    </row>
    <row r="17" spans="1:21">
      <c r="A17" s="247" t="s">
        <v>317</v>
      </c>
      <c r="B17" s="4" t="s">
        <v>316</v>
      </c>
      <c r="C17" s="31" t="s">
        <v>34</v>
      </c>
      <c r="D17" s="14" t="s">
        <v>34</v>
      </c>
      <c r="E17" s="14" t="s">
        <v>34</v>
      </c>
      <c r="F17" s="14" t="s">
        <v>34</v>
      </c>
      <c r="G17" s="14" t="s">
        <v>34</v>
      </c>
      <c r="H17" s="14">
        <v>17</v>
      </c>
      <c r="I17" s="14" t="s">
        <v>34</v>
      </c>
      <c r="J17" s="14" t="s">
        <v>34</v>
      </c>
      <c r="K17" s="14" t="s">
        <v>34</v>
      </c>
      <c r="L17" s="14" t="s">
        <v>34</v>
      </c>
      <c r="M17" s="14" t="s">
        <v>34</v>
      </c>
      <c r="N17" s="14" t="s">
        <v>34</v>
      </c>
      <c r="O17" s="14" t="s">
        <v>34</v>
      </c>
      <c r="P17" s="15" t="s">
        <v>34</v>
      </c>
      <c r="Q17" s="14"/>
      <c r="R17" s="14"/>
      <c r="S17" s="14"/>
      <c r="T17" s="14"/>
      <c r="U17" s="15"/>
    </row>
    <row r="18" spans="1:21">
      <c r="A18" s="247" t="s">
        <v>318</v>
      </c>
      <c r="B18" s="4" t="s">
        <v>316</v>
      </c>
      <c r="C18" s="31" t="s">
        <v>34</v>
      </c>
      <c r="D18" s="14" t="s">
        <v>34</v>
      </c>
      <c r="E18" s="14">
        <v>40</v>
      </c>
      <c r="F18" s="14">
        <v>65</v>
      </c>
      <c r="G18" s="14">
        <v>147</v>
      </c>
      <c r="H18" s="14" t="s">
        <v>34</v>
      </c>
      <c r="I18" s="14" t="s">
        <v>34</v>
      </c>
      <c r="J18" s="14" t="s">
        <v>34</v>
      </c>
      <c r="K18" s="14" t="s">
        <v>34</v>
      </c>
      <c r="L18" s="14" t="s">
        <v>34</v>
      </c>
      <c r="M18" s="14" t="s">
        <v>34</v>
      </c>
      <c r="N18" s="14" t="s">
        <v>34</v>
      </c>
      <c r="O18" s="14" t="s">
        <v>34</v>
      </c>
      <c r="P18" s="15" t="s">
        <v>34</v>
      </c>
      <c r="Q18" s="14"/>
      <c r="R18" s="14"/>
      <c r="S18" s="14"/>
      <c r="T18" s="14"/>
      <c r="U18" s="15"/>
    </row>
    <row r="19" spans="1:21">
      <c r="A19" s="247" t="s">
        <v>319</v>
      </c>
      <c r="B19" s="4" t="s">
        <v>316</v>
      </c>
      <c r="C19" s="31" t="s">
        <v>34</v>
      </c>
      <c r="D19" s="14" t="s">
        <v>34</v>
      </c>
      <c r="E19" s="14" t="s">
        <v>34</v>
      </c>
      <c r="F19" s="14" t="s">
        <v>34</v>
      </c>
      <c r="G19" s="14" t="s">
        <v>34</v>
      </c>
      <c r="H19" s="14">
        <v>26</v>
      </c>
      <c r="I19" s="14" t="s">
        <v>34</v>
      </c>
      <c r="J19" s="14" t="s">
        <v>34</v>
      </c>
      <c r="K19" s="14" t="s">
        <v>34</v>
      </c>
      <c r="L19" s="14" t="s">
        <v>34</v>
      </c>
      <c r="M19" s="14" t="s">
        <v>34</v>
      </c>
      <c r="N19" s="14" t="s">
        <v>34</v>
      </c>
      <c r="O19" s="14" t="s">
        <v>34</v>
      </c>
      <c r="P19" s="15" t="s">
        <v>34</v>
      </c>
      <c r="Q19" s="14"/>
      <c r="R19" s="14"/>
      <c r="S19" s="14"/>
      <c r="T19" s="14"/>
      <c r="U19" s="15"/>
    </row>
    <row r="20" spans="1:21">
      <c r="A20" s="247" t="s">
        <v>320</v>
      </c>
      <c r="B20" s="4" t="s">
        <v>316</v>
      </c>
      <c r="C20" s="31" t="s">
        <v>34</v>
      </c>
      <c r="D20" s="14" t="s">
        <v>34</v>
      </c>
      <c r="E20" s="14" t="s">
        <v>34</v>
      </c>
      <c r="F20" s="14">
        <v>60</v>
      </c>
      <c r="G20" s="14" t="s">
        <v>34</v>
      </c>
      <c r="H20" s="14" t="s">
        <v>34</v>
      </c>
      <c r="I20" s="14" t="s">
        <v>34</v>
      </c>
      <c r="J20" s="14" t="s">
        <v>34</v>
      </c>
      <c r="K20" s="14" t="s">
        <v>34</v>
      </c>
      <c r="L20" s="14" t="s">
        <v>34</v>
      </c>
      <c r="M20" s="14" t="s">
        <v>34</v>
      </c>
      <c r="N20" s="14" t="s">
        <v>34</v>
      </c>
      <c r="O20" s="14" t="s">
        <v>34</v>
      </c>
      <c r="P20" s="15" t="s">
        <v>34</v>
      </c>
      <c r="Q20" s="14"/>
      <c r="R20" s="14"/>
      <c r="S20" s="14"/>
      <c r="T20" s="14"/>
      <c r="U20" s="15"/>
    </row>
    <row r="21" spans="1:21">
      <c r="A21" s="247" t="s">
        <v>321</v>
      </c>
      <c r="B21" s="4" t="s">
        <v>316</v>
      </c>
      <c r="C21" s="31" t="s">
        <v>34</v>
      </c>
      <c r="D21" s="14" t="s">
        <v>34</v>
      </c>
      <c r="E21" s="14">
        <v>27</v>
      </c>
      <c r="F21" s="14" t="s">
        <v>34</v>
      </c>
      <c r="G21" s="14" t="s">
        <v>34</v>
      </c>
      <c r="H21" s="14" t="s">
        <v>34</v>
      </c>
      <c r="I21" s="14" t="s">
        <v>34</v>
      </c>
      <c r="J21" s="14" t="s">
        <v>34</v>
      </c>
      <c r="K21" s="14" t="s">
        <v>34</v>
      </c>
      <c r="L21" s="14" t="s">
        <v>34</v>
      </c>
      <c r="M21" s="14" t="s">
        <v>34</v>
      </c>
      <c r="N21" s="14" t="s">
        <v>34</v>
      </c>
      <c r="O21" s="14" t="s">
        <v>34</v>
      </c>
      <c r="P21" s="15" t="s">
        <v>34</v>
      </c>
      <c r="Q21" s="14"/>
      <c r="R21" s="14"/>
      <c r="S21" s="14"/>
      <c r="T21" s="14"/>
      <c r="U21" s="15"/>
    </row>
    <row r="22" spans="1:21">
      <c r="A22" s="247" t="s">
        <v>322</v>
      </c>
      <c r="B22" s="4" t="s">
        <v>316</v>
      </c>
      <c r="C22" s="31" t="s">
        <v>34</v>
      </c>
      <c r="D22" s="14">
        <v>130.80000000000001</v>
      </c>
      <c r="E22" s="14" t="s">
        <v>34</v>
      </c>
      <c r="F22" s="14" t="s">
        <v>34</v>
      </c>
      <c r="G22" s="14" t="s">
        <v>34</v>
      </c>
      <c r="H22" s="14" t="s">
        <v>34</v>
      </c>
      <c r="I22" s="14">
        <v>50</v>
      </c>
      <c r="J22" s="14">
        <v>29</v>
      </c>
      <c r="K22" s="14">
        <v>35</v>
      </c>
      <c r="L22" s="14">
        <v>45</v>
      </c>
      <c r="M22" s="14" t="s">
        <v>34</v>
      </c>
      <c r="N22" s="14" t="s">
        <v>34</v>
      </c>
      <c r="O22" s="14" t="s">
        <v>34</v>
      </c>
      <c r="P22" s="15" t="s">
        <v>34</v>
      </c>
      <c r="Q22" s="14"/>
      <c r="R22" s="14"/>
      <c r="S22" s="14"/>
      <c r="T22" s="14"/>
      <c r="U22" s="15"/>
    </row>
    <row r="23" spans="1:21">
      <c r="A23" s="247" t="s">
        <v>323</v>
      </c>
      <c r="B23" s="4" t="s">
        <v>316</v>
      </c>
      <c r="C23" s="31" t="s">
        <v>34</v>
      </c>
      <c r="D23" s="14" t="s">
        <v>34</v>
      </c>
      <c r="E23" s="14" t="s">
        <v>34</v>
      </c>
      <c r="F23" s="14" t="s">
        <v>34</v>
      </c>
      <c r="G23" s="14" t="s">
        <v>34</v>
      </c>
      <c r="H23" s="14" t="s">
        <v>34</v>
      </c>
      <c r="I23" s="14" t="s">
        <v>34</v>
      </c>
      <c r="J23" s="14">
        <v>37</v>
      </c>
      <c r="K23" s="14">
        <v>34</v>
      </c>
      <c r="L23" s="14" t="s">
        <v>34</v>
      </c>
      <c r="M23" s="14" t="s">
        <v>34</v>
      </c>
      <c r="N23" s="14" t="s">
        <v>34</v>
      </c>
      <c r="O23" s="14" t="s">
        <v>34</v>
      </c>
      <c r="P23" s="15" t="s">
        <v>34</v>
      </c>
      <c r="Q23" s="14"/>
      <c r="R23" s="14"/>
      <c r="S23" s="14"/>
      <c r="T23" s="14"/>
      <c r="U23" s="15"/>
    </row>
    <row r="24" spans="1:21">
      <c r="A24" s="247" t="s">
        <v>324</v>
      </c>
      <c r="B24" s="4" t="s">
        <v>316</v>
      </c>
      <c r="C24" s="31" t="s">
        <v>34</v>
      </c>
      <c r="D24" s="14" t="s">
        <v>34</v>
      </c>
      <c r="E24" s="14" t="s">
        <v>34</v>
      </c>
      <c r="F24" s="14" t="s">
        <v>34</v>
      </c>
      <c r="G24" s="14" t="s">
        <v>34</v>
      </c>
      <c r="H24" s="14" t="s">
        <v>34</v>
      </c>
      <c r="I24" s="14" t="s">
        <v>34</v>
      </c>
      <c r="J24" s="14" t="s">
        <v>34</v>
      </c>
      <c r="K24" s="14">
        <v>200</v>
      </c>
      <c r="L24" s="14" t="s">
        <v>34</v>
      </c>
      <c r="M24" s="14" t="s">
        <v>34</v>
      </c>
      <c r="N24" s="14" t="s">
        <v>34</v>
      </c>
      <c r="O24" s="14" t="s">
        <v>34</v>
      </c>
      <c r="P24" s="15" t="s">
        <v>34</v>
      </c>
      <c r="Q24" s="14"/>
      <c r="R24" s="14"/>
      <c r="S24" s="14"/>
      <c r="T24" s="14"/>
      <c r="U24" s="15"/>
    </row>
    <row r="25" spans="1:21">
      <c r="A25" s="247" t="s">
        <v>325</v>
      </c>
      <c r="B25" s="4" t="s">
        <v>316</v>
      </c>
      <c r="C25" s="31" t="s">
        <v>34</v>
      </c>
      <c r="D25" s="14" t="s">
        <v>34</v>
      </c>
      <c r="E25" s="14" t="s">
        <v>34</v>
      </c>
      <c r="F25" s="14" t="s">
        <v>34</v>
      </c>
      <c r="G25" s="14" t="s">
        <v>34</v>
      </c>
      <c r="H25" s="14" t="s">
        <v>34</v>
      </c>
      <c r="I25" s="14">
        <v>5</v>
      </c>
      <c r="J25" s="14" t="s">
        <v>34</v>
      </c>
      <c r="K25" s="14" t="s">
        <v>34</v>
      </c>
      <c r="L25" s="14" t="s">
        <v>34</v>
      </c>
      <c r="M25" s="14" t="s">
        <v>34</v>
      </c>
      <c r="N25" s="14" t="s">
        <v>34</v>
      </c>
      <c r="O25" s="14" t="s">
        <v>34</v>
      </c>
      <c r="P25" s="15" t="s">
        <v>34</v>
      </c>
      <c r="Q25" s="14"/>
      <c r="R25" s="14"/>
      <c r="S25" s="14"/>
      <c r="T25" s="14"/>
      <c r="U25" s="15"/>
    </row>
    <row r="26" spans="1:21">
      <c r="A26" s="247" t="s">
        <v>326</v>
      </c>
      <c r="B26" s="4" t="s">
        <v>327</v>
      </c>
      <c r="C26" s="31">
        <v>0.4</v>
      </c>
      <c r="D26" s="14">
        <v>1.2</v>
      </c>
      <c r="E26" s="14">
        <v>1.4</v>
      </c>
      <c r="F26" s="14">
        <v>1.3</v>
      </c>
      <c r="G26" s="14" t="s">
        <v>34</v>
      </c>
      <c r="H26" s="14" t="s">
        <v>34</v>
      </c>
      <c r="I26" s="14" t="s">
        <v>34</v>
      </c>
      <c r="J26" s="14" t="s">
        <v>34</v>
      </c>
      <c r="K26" s="14">
        <v>1</v>
      </c>
      <c r="L26" s="14">
        <v>3</v>
      </c>
      <c r="M26" s="14" t="s">
        <v>34</v>
      </c>
      <c r="N26" s="14" t="s">
        <v>34</v>
      </c>
      <c r="O26" s="14" t="s">
        <v>34</v>
      </c>
      <c r="P26" s="15" t="s">
        <v>34</v>
      </c>
      <c r="Q26" s="14"/>
      <c r="R26" s="14"/>
      <c r="S26" s="14"/>
      <c r="T26" s="14"/>
      <c r="U26" s="15"/>
    </row>
    <row r="27" spans="1:21">
      <c r="A27" s="247"/>
      <c r="C27" s="3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  <c r="Q27" s="14"/>
      <c r="R27" s="14"/>
      <c r="S27" s="14"/>
      <c r="T27" s="14"/>
      <c r="U27" s="15"/>
    </row>
    <row r="28" spans="1:21">
      <c r="A28" s="247" t="s">
        <v>397</v>
      </c>
      <c r="C28" s="31" t="s">
        <v>34</v>
      </c>
      <c r="D28" s="14" t="s">
        <v>34</v>
      </c>
      <c r="E28" s="14" t="s">
        <v>34</v>
      </c>
      <c r="F28" s="14" t="s">
        <v>34</v>
      </c>
      <c r="G28" s="14" t="s">
        <v>34</v>
      </c>
      <c r="H28" s="14" t="s">
        <v>34</v>
      </c>
      <c r="I28" s="14" t="s">
        <v>34</v>
      </c>
      <c r="J28" s="14" t="s">
        <v>34</v>
      </c>
      <c r="K28" s="14" t="s">
        <v>34</v>
      </c>
      <c r="L28" s="14" t="s">
        <v>34</v>
      </c>
      <c r="M28" s="14" t="s">
        <v>34</v>
      </c>
      <c r="N28" s="14" t="s">
        <v>34</v>
      </c>
      <c r="O28" s="14" t="s">
        <v>34</v>
      </c>
      <c r="P28" s="15" t="s">
        <v>34</v>
      </c>
      <c r="Q28" s="14"/>
      <c r="R28" s="14"/>
      <c r="S28" s="14"/>
      <c r="T28" s="14"/>
      <c r="U28" s="15"/>
    </row>
    <row r="29" spans="1:21">
      <c r="A29" s="247" t="s">
        <v>292</v>
      </c>
      <c r="C29" s="31" t="s">
        <v>34</v>
      </c>
      <c r="D29" s="14" t="s">
        <v>34</v>
      </c>
      <c r="E29" s="14" t="s">
        <v>34</v>
      </c>
      <c r="F29" s="14" t="s">
        <v>34</v>
      </c>
      <c r="G29" s="14" t="s">
        <v>34</v>
      </c>
      <c r="H29" s="14" t="s">
        <v>34</v>
      </c>
      <c r="I29" s="14" t="s">
        <v>34</v>
      </c>
      <c r="J29" s="14" t="s">
        <v>34</v>
      </c>
      <c r="K29" s="14" t="s">
        <v>34</v>
      </c>
      <c r="L29" s="14" t="s">
        <v>34</v>
      </c>
      <c r="M29" s="14" t="s">
        <v>34</v>
      </c>
      <c r="N29" s="14" t="s">
        <v>34</v>
      </c>
      <c r="O29" s="14" t="s">
        <v>34</v>
      </c>
      <c r="P29" s="15" t="s">
        <v>34</v>
      </c>
      <c r="Q29" s="14"/>
      <c r="R29" s="14"/>
      <c r="S29" s="14"/>
      <c r="T29" s="14"/>
      <c r="U29" s="15"/>
    </row>
    <row r="30" spans="1:21">
      <c r="A30" s="247" t="s">
        <v>293</v>
      </c>
      <c r="B30" s="4" t="s">
        <v>294</v>
      </c>
      <c r="C30" s="31">
        <v>4959.6000000000004</v>
      </c>
      <c r="D30" s="14">
        <v>4846.1000000000004</v>
      </c>
      <c r="E30" s="14">
        <v>4664.1000000000004</v>
      </c>
      <c r="F30" s="14">
        <v>5578.3</v>
      </c>
      <c r="G30" s="14">
        <v>4987.8999999999996</v>
      </c>
      <c r="H30" s="14">
        <v>4959.6000000000004</v>
      </c>
      <c r="I30" s="14">
        <v>5777.4</v>
      </c>
      <c r="J30" s="14">
        <v>5999.4</v>
      </c>
      <c r="K30" s="14">
        <v>5581.3</v>
      </c>
      <c r="L30" s="14">
        <v>5768</v>
      </c>
      <c r="M30" s="14">
        <v>5041</v>
      </c>
      <c r="N30" s="14">
        <v>4944.1000000000004</v>
      </c>
      <c r="O30" s="14">
        <v>4794</v>
      </c>
      <c r="P30" s="15">
        <v>4802.3999999999996</v>
      </c>
      <c r="Q30" s="14"/>
      <c r="R30" s="14"/>
      <c r="S30" s="14"/>
      <c r="T30" s="14"/>
      <c r="U30" s="15"/>
    </row>
    <row r="31" spans="1:21">
      <c r="A31" s="247" t="s">
        <v>295</v>
      </c>
      <c r="B31" s="4" t="s">
        <v>294</v>
      </c>
      <c r="C31" s="31">
        <v>3352</v>
      </c>
      <c r="D31" s="14">
        <v>4016.1</v>
      </c>
      <c r="E31" s="14">
        <v>3715.3</v>
      </c>
      <c r="F31" s="14">
        <v>3960.8</v>
      </c>
      <c r="G31" s="14">
        <v>3831.7</v>
      </c>
      <c r="H31" s="14">
        <v>4387.8</v>
      </c>
      <c r="I31" s="14">
        <v>4218.3999999999996</v>
      </c>
      <c r="J31" s="14">
        <v>3938.5</v>
      </c>
      <c r="K31" s="14">
        <v>3261.6</v>
      </c>
      <c r="L31" s="14">
        <v>3534.7</v>
      </c>
      <c r="M31" s="14">
        <v>3480.4</v>
      </c>
      <c r="N31" s="14">
        <v>3104.6</v>
      </c>
      <c r="O31" s="14">
        <v>2963.7</v>
      </c>
      <c r="P31" s="15">
        <v>3098.5</v>
      </c>
      <c r="Q31" s="14"/>
      <c r="R31" s="14"/>
      <c r="S31" s="14"/>
      <c r="T31" s="14"/>
      <c r="U31" s="15"/>
    </row>
    <row r="32" spans="1:21">
      <c r="A32" s="247" t="s">
        <v>296</v>
      </c>
      <c r="B32" s="4" t="s">
        <v>297</v>
      </c>
      <c r="C32" s="31">
        <v>445.6</v>
      </c>
      <c r="D32" s="14">
        <v>442.9</v>
      </c>
      <c r="E32" s="14">
        <v>435</v>
      </c>
      <c r="F32" s="14">
        <v>441.6</v>
      </c>
      <c r="G32" s="14">
        <v>437.5</v>
      </c>
      <c r="H32" s="14">
        <v>437.2</v>
      </c>
      <c r="I32" s="14">
        <v>438.8</v>
      </c>
      <c r="J32" s="14">
        <v>431</v>
      </c>
      <c r="K32" s="14">
        <v>429.7</v>
      </c>
      <c r="L32" s="14">
        <v>432.5</v>
      </c>
      <c r="M32" s="14">
        <v>431.4</v>
      </c>
      <c r="N32" s="14">
        <v>428.5</v>
      </c>
      <c r="O32" s="14">
        <v>419.7</v>
      </c>
      <c r="P32" s="15">
        <v>416.4</v>
      </c>
      <c r="Q32" s="14"/>
      <c r="R32" s="14"/>
      <c r="S32" s="14"/>
      <c r="T32" s="14"/>
      <c r="U32" s="15"/>
    </row>
    <row r="33" spans="1:21">
      <c r="A33" s="247" t="s">
        <v>298</v>
      </c>
      <c r="C33" s="31" t="s">
        <v>34</v>
      </c>
      <c r="D33" s="14" t="s">
        <v>34</v>
      </c>
      <c r="E33" s="14" t="s">
        <v>34</v>
      </c>
      <c r="F33" s="14" t="s">
        <v>34</v>
      </c>
      <c r="G33" s="14" t="s">
        <v>34</v>
      </c>
      <c r="H33" s="14" t="s">
        <v>34</v>
      </c>
      <c r="I33" s="14" t="s">
        <v>34</v>
      </c>
      <c r="J33" s="14" t="s">
        <v>34</v>
      </c>
      <c r="K33" s="14" t="s">
        <v>34</v>
      </c>
      <c r="L33" s="14" t="s">
        <v>34</v>
      </c>
      <c r="M33" s="14" t="s">
        <v>34</v>
      </c>
      <c r="N33" s="14" t="s">
        <v>34</v>
      </c>
      <c r="O33" s="14" t="s">
        <v>34</v>
      </c>
      <c r="P33" s="15" t="s">
        <v>34</v>
      </c>
      <c r="Q33" s="14"/>
      <c r="R33" s="14"/>
      <c r="S33" s="14"/>
      <c r="T33" s="14"/>
      <c r="U33" s="15"/>
    </row>
    <row r="34" spans="1:21">
      <c r="A34" s="247" t="s">
        <v>293</v>
      </c>
      <c r="B34" s="4" t="s">
        <v>299</v>
      </c>
      <c r="C34" s="31">
        <v>1971.6</v>
      </c>
      <c r="D34" s="14">
        <v>2020.1</v>
      </c>
      <c r="E34" s="14">
        <v>2088.9</v>
      </c>
      <c r="F34" s="14">
        <v>2175.3000000000002</v>
      </c>
      <c r="G34" s="14">
        <v>2309.3000000000002</v>
      </c>
      <c r="H34" s="14">
        <v>2445.1</v>
      </c>
      <c r="I34" s="14">
        <v>2548.3000000000002</v>
      </c>
      <c r="J34" s="14">
        <v>2462.1</v>
      </c>
      <c r="K34" s="14">
        <v>1907.9</v>
      </c>
      <c r="L34" s="14">
        <v>1942.4</v>
      </c>
      <c r="M34" s="14">
        <v>1949.2</v>
      </c>
      <c r="N34" s="14">
        <v>1972.1</v>
      </c>
      <c r="O34" s="14">
        <v>2003.1</v>
      </c>
      <c r="P34" s="15">
        <v>2043.9</v>
      </c>
      <c r="Q34" s="14"/>
      <c r="R34" s="14"/>
      <c r="S34" s="14"/>
      <c r="T34" s="14"/>
      <c r="U34" s="15"/>
    </row>
    <row r="35" spans="1:21">
      <c r="A35" s="247" t="s">
        <v>328</v>
      </c>
      <c r="B35" s="4" t="s">
        <v>329</v>
      </c>
      <c r="C35" s="31">
        <v>230.7</v>
      </c>
      <c r="D35" s="14">
        <v>173.5</v>
      </c>
      <c r="E35" s="14">
        <v>205.5</v>
      </c>
      <c r="F35" s="14">
        <v>344.7</v>
      </c>
      <c r="G35" s="14">
        <v>371.7</v>
      </c>
      <c r="H35" s="14">
        <v>368.5</v>
      </c>
      <c r="I35" s="14">
        <v>641.20000000000005</v>
      </c>
      <c r="J35" s="14">
        <v>708</v>
      </c>
      <c r="K35" s="14">
        <v>788.6</v>
      </c>
      <c r="L35" s="14">
        <v>902.8</v>
      </c>
      <c r="M35" s="14">
        <v>1441.4</v>
      </c>
      <c r="N35" s="14">
        <v>1595.9</v>
      </c>
      <c r="O35" s="14">
        <v>1599.8</v>
      </c>
      <c r="P35" s="15">
        <v>1486.7</v>
      </c>
      <c r="Q35" s="14"/>
      <c r="R35" s="14"/>
      <c r="S35" s="14"/>
      <c r="T35" s="14"/>
      <c r="U35" s="15"/>
    </row>
    <row r="36" spans="1:21">
      <c r="A36" s="247" t="s">
        <v>330</v>
      </c>
      <c r="B36" s="4" t="s">
        <v>331</v>
      </c>
      <c r="C36" s="31" t="s">
        <v>34</v>
      </c>
      <c r="D36" s="14" t="s">
        <v>34</v>
      </c>
      <c r="E36" s="14" t="s">
        <v>34</v>
      </c>
      <c r="F36" s="14" t="s">
        <v>34</v>
      </c>
      <c r="G36" s="14" t="s">
        <v>34</v>
      </c>
      <c r="H36" s="14" t="s">
        <v>34</v>
      </c>
      <c r="I36" s="14" t="s">
        <v>34</v>
      </c>
      <c r="J36" s="14" t="s">
        <v>34</v>
      </c>
      <c r="K36" s="14">
        <v>104.9</v>
      </c>
      <c r="L36" s="14">
        <v>118</v>
      </c>
      <c r="M36" s="14">
        <v>135.9</v>
      </c>
      <c r="N36" s="14">
        <v>196.5</v>
      </c>
      <c r="O36" s="14">
        <v>199.5</v>
      </c>
      <c r="P36" s="15">
        <v>206.5</v>
      </c>
      <c r="Q36" s="14"/>
      <c r="R36" s="14"/>
      <c r="S36" s="14"/>
      <c r="T36" s="14"/>
      <c r="U36" s="15"/>
    </row>
    <row r="37" spans="1:21">
      <c r="A37" s="247" t="s">
        <v>332</v>
      </c>
      <c r="B37" s="4" t="s">
        <v>331</v>
      </c>
      <c r="C37" s="31" t="s">
        <v>34</v>
      </c>
      <c r="D37" s="14" t="s">
        <v>34</v>
      </c>
      <c r="E37" s="14" t="s">
        <v>34</v>
      </c>
      <c r="F37" s="14" t="s">
        <v>34</v>
      </c>
      <c r="G37" s="14" t="s">
        <v>34</v>
      </c>
      <c r="H37" s="14" t="s">
        <v>34</v>
      </c>
      <c r="I37" s="14" t="s">
        <v>34</v>
      </c>
      <c r="J37" s="14" t="s">
        <v>34</v>
      </c>
      <c r="K37" s="14">
        <v>189.6</v>
      </c>
      <c r="L37" s="14">
        <v>274.3</v>
      </c>
      <c r="M37" s="14">
        <v>517.9</v>
      </c>
      <c r="N37" s="14">
        <v>459.9</v>
      </c>
      <c r="O37" s="14">
        <v>474.3</v>
      </c>
      <c r="P37" s="15">
        <v>436.3</v>
      </c>
      <c r="Q37" s="14"/>
      <c r="R37" s="14"/>
      <c r="S37" s="14"/>
      <c r="T37" s="14"/>
      <c r="U37" s="15"/>
    </row>
    <row r="38" spans="1:21">
      <c r="A38" s="247" t="s">
        <v>376</v>
      </c>
      <c r="B38" s="4" t="s">
        <v>331</v>
      </c>
      <c r="C38" s="31" t="s">
        <v>34</v>
      </c>
      <c r="D38" s="14" t="s">
        <v>34</v>
      </c>
      <c r="E38" s="14" t="s">
        <v>34</v>
      </c>
      <c r="F38" s="14" t="s">
        <v>34</v>
      </c>
      <c r="G38" s="14" t="s">
        <v>34</v>
      </c>
      <c r="H38" s="14" t="s">
        <v>34</v>
      </c>
      <c r="I38" s="14" t="s">
        <v>34</v>
      </c>
      <c r="J38" s="14" t="s">
        <v>34</v>
      </c>
      <c r="K38" s="14">
        <v>1134.5</v>
      </c>
      <c r="L38" s="14">
        <v>1278.0999999999999</v>
      </c>
      <c r="M38" s="14">
        <v>868.4</v>
      </c>
      <c r="N38" s="14">
        <v>807.7</v>
      </c>
      <c r="O38" s="14">
        <v>738.7</v>
      </c>
      <c r="P38" s="15">
        <v>618.1</v>
      </c>
      <c r="Q38" s="14"/>
      <c r="R38" s="14"/>
      <c r="S38" s="14"/>
      <c r="T38" s="14"/>
      <c r="U38" s="15"/>
    </row>
    <row r="39" spans="1:21">
      <c r="A39" s="247" t="s">
        <v>333</v>
      </c>
      <c r="B39" s="4" t="s">
        <v>334</v>
      </c>
      <c r="C39" s="31" t="s">
        <v>34</v>
      </c>
      <c r="D39" s="14" t="s">
        <v>34</v>
      </c>
      <c r="E39" s="14" t="s">
        <v>34</v>
      </c>
      <c r="F39" s="14" t="s">
        <v>34</v>
      </c>
      <c r="G39" s="14" t="s">
        <v>34</v>
      </c>
      <c r="H39" s="14" t="s">
        <v>34</v>
      </c>
      <c r="I39" s="14" t="s">
        <v>34</v>
      </c>
      <c r="J39" s="14" t="s">
        <v>34</v>
      </c>
      <c r="K39" s="14" t="s">
        <v>34</v>
      </c>
      <c r="L39" s="14" t="s">
        <v>34</v>
      </c>
      <c r="M39" s="14" t="s">
        <v>34</v>
      </c>
      <c r="N39" s="14" t="s">
        <v>34</v>
      </c>
      <c r="O39" s="14">
        <v>0.2</v>
      </c>
      <c r="P39" s="15">
        <v>0.8</v>
      </c>
      <c r="Q39" s="14"/>
      <c r="R39" s="14"/>
      <c r="S39" s="14"/>
      <c r="T39" s="14"/>
      <c r="U39" s="15"/>
    </row>
    <row r="40" spans="1:21">
      <c r="A40" s="247" t="s">
        <v>335</v>
      </c>
      <c r="B40" s="4" t="s">
        <v>303</v>
      </c>
      <c r="C40" s="31" t="s">
        <v>34</v>
      </c>
      <c r="D40" s="14" t="s">
        <v>34</v>
      </c>
      <c r="E40" s="14" t="s">
        <v>34</v>
      </c>
      <c r="F40" s="14" t="s">
        <v>34</v>
      </c>
      <c r="G40" s="14">
        <v>90</v>
      </c>
      <c r="H40" s="14" t="s">
        <v>34</v>
      </c>
      <c r="I40" s="14" t="s">
        <v>34</v>
      </c>
      <c r="J40" s="14" t="s">
        <v>34</v>
      </c>
      <c r="K40" s="14" t="s">
        <v>34</v>
      </c>
      <c r="L40" s="14" t="s">
        <v>34</v>
      </c>
      <c r="M40" s="14" t="s">
        <v>34</v>
      </c>
      <c r="N40" s="14" t="s">
        <v>34</v>
      </c>
      <c r="O40" s="14" t="s">
        <v>34</v>
      </c>
      <c r="P40" s="15" t="s">
        <v>34</v>
      </c>
      <c r="Q40" s="14"/>
      <c r="R40" s="14"/>
      <c r="S40" s="14"/>
      <c r="T40" s="14"/>
      <c r="U40" s="15"/>
    </row>
    <row r="41" spans="1:21">
      <c r="A41" s="247"/>
      <c r="C41" s="31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4"/>
      <c r="R41" s="14"/>
      <c r="S41" s="14"/>
      <c r="T41" s="14"/>
      <c r="U41" s="15"/>
    </row>
    <row r="42" spans="1:21">
      <c r="A42" s="247" t="s">
        <v>290</v>
      </c>
      <c r="C42" s="31" t="s">
        <v>34</v>
      </c>
      <c r="D42" s="14" t="s">
        <v>34</v>
      </c>
      <c r="E42" s="14" t="s">
        <v>34</v>
      </c>
      <c r="F42" s="14" t="s">
        <v>34</v>
      </c>
      <c r="G42" s="14" t="s">
        <v>34</v>
      </c>
      <c r="H42" s="14" t="s">
        <v>34</v>
      </c>
      <c r="I42" s="14" t="s">
        <v>34</v>
      </c>
      <c r="J42" s="14" t="s">
        <v>34</v>
      </c>
      <c r="K42" s="14" t="s">
        <v>34</v>
      </c>
      <c r="L42" s="14" t="s">
        <v>34</v>
      </c>
      <c r="M42" s="14" t="s">
        <v>34</v>
      </c>
      <c r="N42" s="14" t="s">
        <v>34</v>
      </c>
      <c r="O42" s="14" t="s">
        <v>34</v>
      </c>
      <c r="P42" s="15" t="s">
        <v>34</v>
      </c>
      <c r="Q42" s="14"/>
      <c r="R42" s="14"/>
      <c r="S42" s="14"/>
      <c r="T42" s="14"/>
      <c r="U42" s="15"/>
    </row>
    <row r="43" spans="1:21">
      <c r="A43" s="247" t="s">
        <v>300</v>
      </c>
      <c r="C43" s="31" t="s">
        <v>34</v>
      </c>
      <c r="D43" s="14" t="s">
        <v>34</v>
      </c>
      <c r="E43" s="14" t="s">
        <v>34</v>
      </c>
      <c r="F43" s="14" t="s">
        <v>34</v>
      </c>
      <c r="G43" s="14" t="s">
        <v>34</v>
      </c>
      <c r="H43" s="14" t="s">
        <v>34</v>
      </c>
      <c r="I43" s="14" t="s">
        <v>34</v>
      </c>
      <c r="J43" s="14" t="s">
        <v>34</v>
      </c>
      <c r="K43" s="14" t="s">
        <v>34</v>
      </c>
      <c r="L43" s="14" t="s">
        <v>34</v>
      </c>
      <c r="M43" s="14" t="s">
        <v>34</v>
      </c>
      <c r="N43" s="14" t="s">
        <v>34</v>
      </c>
      <c r="O43" s="14" t="s">
        <v>34</v>
      </c>
      <c r="P43" s="15" t="s">
        <v>34</v>
      </c>
      <c r="Q43" s="14"/>
      <c r="R43" s="14"/>
      <c r="S43" s="14"/>
      <c r="T43" s="14"/>
      <c r="U43" s="15"/>
    </row>
    <row r="44" spans="1:21" ht="14.25">
      <c r="A44" s="381" t="s">
        <v>398</v>
      </c>
      <c r="B44" s="4" t="s">
        <v>301</v>
      </c>
      <c r="C44" s="31" t="s">
        <v>34</v>
      </c>
      <c r="D44" s="14" t="s">
        <v>34</v>
      </c>
      <c r="E44" s="14">
        <v>579.9</v>
      </c>
      <c r="F44" s="14">
        <v>506.7</v>
      </c>
      <c r="G44" s="14">
        <v>467.2</v>
      </c>
      <c r="H44" s="14">
        <v>463.7</v>
      </c>
      <c r="I44" s="14">
        <v>506.3</v>
      </c>
      <c r="J44" s="14">
        <v>498.3</v>
      </c>
      <c r="K44" s="14">
        <v>467.8</v>
      </c>
      <c r="L44" s="14" t="s">
        <v>34</v>
      </c>
      <c r="M44" s="14" t="s">
        <v>34</v>
      </c>
      <c r="N44" s="14" t="s">
        <v>34</v>
      </c>
      <c r="O44" s="14" t="s">
        <v>34</v>
      </c>
      <c r="P44" s="15" t="s">
        <v>34</v>
      </c>
      <c r="Q44" s="14"/>
      <c r="R44" s="14"/>
      <c r="S44" s="14"/>
      <c r="T44" s="14"/>
      <c r="U44" s="15"/>
    </row>
    <row r="45" spans="1:21">
      <c r="A45" s="247" t="s">
        <v>337</v>
      </c>
      <c r="B45" s="4" t="s">
        <v>303</v>
      </c>
      <c r="C45" s="31" t="s">
        <v>34</v>
      </c>
      <c r="D45" s="14" t="s">
        <v>34</v>
      </c>
      <c r="E45" s="14" t="s">
        <v>34</v>
      </c>
      <c r="F45" s="14" t="s">
        <v>34</v>
      </c>
      <c r="G45" s="14">
        <v>2.5</v>
      </c>
      <c r="H45" s="14" t="s">
        <v>34</v>
      </c>
      <c r="I45" s="14" t="s">
        <v>34</v>
      </c>
      <c r="J45" s="14" t="s">
        <v>34</v>
      </c>
      <c r="K45" s="14">
        <v>87</v>
      </c>
      <c r="L45" s="14" t="s">
        <v>34</v>
      </c>
      <c r="M45" s="14" t="s">
        <v>34</v>
      </c>
      <c r="N45" s="14" t="s">
        <v>34</v>
      </c>
      <c r="O45" s="14" t="s">
        <v>34</v>
      </c>
      <c r="P45" s="15" t="s">
        <v>34</v>
      </c>
      <c r="Q45" s="14"/>
      <c r="R45" s="14"/>
      <c r="S45" s="14"/>
      <c r="T45" s="14"/>
      <c r="U45" s="15"/>
    </row>
    <row r="46" spans="1:21">
      <c r="A46" s="247" t="s">
        <v>302</v>
      </c>
      <c r="B46" s="4" t="s">
        <v>303</v>
      </c>
      <c r="C46" s="31">
        <v>7.5</v>
      </c>
      <c r="D46" s="14" t="s">
        <v>34</v>
      </c>
      <c r="E46" s="14" t="s">
        <v>34</v>
      </c>
      <c r="F46" s="14" t="s">
        <v>34</v>
      </c>
      <c r="G46" s="14" t="s">
        <v>34</v>
      </c>
      <c r="H46" s="14">
        <v>13</v>
      </c>
      <c r="I46" s="14" t="s">
        <v>34</v>
      </c>
      <c r="J46" s="14" t="s">
        <v>34</v>
      </c>
      <c r="K46" s="14" t="s">
        <v>34</v>
      </c>
      <c r="L46" s="14" t="s">
        <v>34</v>
      </c>
      <c r="M46" s="14" t="s">
        <v>34</v>
      </c>
      <c r="N46" s="14" t="s">
        <v>34</v>
      </c>
      <c r="O46" s="14" t="s">
        <v>34</v>
      </c>
      <c r="P46" s="15" t="s">
        <v>34</v>
      </c>
      <c r="Q46" s="14"/>
      <c r="R46" s="14"/>
      <c r="S46" s="14"/>
      <c r="T46" s="14"/>
      <c r="U46" s="15"/>
    </row>
    <row r="47" spans="1:21">
      <c r="A47" s="247" t="s">
        <v>338</v>
      </c>
      <c r="B47" s="4" t="s">
        <v>339</v>
      </c>
      <c r="C47" s="31" t="s">
        <v>34</v>
      </c>
      <c r="D47" s="14" t="s">
        <v>34</v>
      </c>
      <c r="E47" s="14" t="s">
        <v>34</v>
      </c>
      <c r="F47" s="14" t="s">
        <v>34</v>
      </c>
      <c r="G47" s="14" t="s">
        <v>34</v>
      </c>
      <c r="H47" s="14" t="s">
        <v>34</v>
      </c>
      <c r="I47" s="14">
        <v>400</v>
      </c>
      <c r="J47" s="14" t="s">
        <v>34</v>
      </c>
      <c r="K47" s="14" t="s">
        <v>34</v>
      </c>
      <c r="L47" s="14" t="s">
        <v>34</v>
      </c>
      <c r="M47" s="14" t="s">
        <v>34</v>
      </c>
      <c r="N47" s="14" t="s">
        <v>34</v>
      </c>
      <c r="O47" s="14" t="s">
        <v>34</v>
      </c>
      <c r="P47" s="15" t="s">
        <v>34</v>
      </c>
      <c r="Q47" s="14"/>
      <c r="R47" s="14"/>
      <c r="S47" s="14"/>
      <c r="T47" s="14"/>
      <c r="U47" s="15"/>
    </row>
    <row r="48" spans="1:21">
      <c r="A48" s="247" t="s">
        <v>335</v>
      </c>
      <c r="B48" s="4" t="s">
        <v>303</v>
      </c>
      <c r="C48" s="31" t="s">
        <v>34</v>
      </c>
      <c r="D48" s="14" t="s">
        <v>34</v>
      </c>
      <c r="E48" s="14" t="s">
        <v>34</v>
      </c>
      <c r="F48" s="14" t="s">
        <v>34</v>
      </c>
      <c r="G48" s="14">
        <v>310</v>
      </c>
      <c r="H48" s="14" t="s">
        <v>34</v>
      </c>
      <c r="I48" s="14" t="s">
        <v>34</v>
      </c>
      <c r="J48" s="14" t="s">
        <v>34</v>
      </c>
      <c r="K48" s="14" t="s">
        <v>34</v>
      </c>
      <c r="L48" s="14" t="s">
        <v>34</v>
      </c>
      <c r="M48" s="14" t="s">
        <v>34</v>
      </c>
      <c r="N48" s="14" t="s">
        <v>34</v>
      </c>
      <c r="O48" s="14" t="s">
        <v>34</v>
      </c>
      <c r="P48" s="15" t="s">
        <v>34</v>
      </c>
      <c r="Q48" s="14"/>
      <c r="R48" s="14"/>
      <c r="S48" s="14"/>
      <c r="T48" s="14"/>
      <c r="U48" s="15"/>
    </row>
    <row r="49" spans="1:21">
      <c r="A49" s="247" t="s">
        <v>304</v>
      </c>
      <c r="C49" s="31" t="s">
        <v>34</v>
      </c>
      <c r="D49" s="14" t="s">
        <v>34</v>
      </c>
      <c r="E49" s="14" t="s">
        <v>34</v>
      </c>
      <c r="F49" s="14" t="s">
        <v>34</v>
      </c>
      <c r="G49" s="14" t="s">
        <v>34</v>
      </c>
      <c r="H49" s="14" t="s">
        <v>34</v>
      </c>
      <c r="I49" s="14" t="s">
        <v>34</v>
      </c>
      <c r="J49" s="14" t="s">
        <v>34</v>
      </c>
      <c r="K49" s="14" t="s">
        <v>34</v>
      </c>
      <c r="L49" s="14" t="s">
        <v>34</v>
      </c>
      <c r="M49" s="14" t="s">
        <v>34</v>
      </c>
      <c r="N49" s="14" t="s">
        <v>34</v>
      </c>
      <c r="O49" s="14" t="s">
        <v>34</v>
      </c>
      <c r="P49" s="15" t="s">
        <v>34</v>
      </c>
      <c r="Q49" s="14"/>
      <c r="R49" s="14"/>
      <c r="S49" s="14"/>
      <c r="T49" s="14"/>
      <c r="U49" s="15"/>
    </row>
    <row r="50" spans="1:21">
      <c r="A50" s="247" t="s">
        <v>337</v>
      </c>
      <c r="B50" s="4" t="s">
        <v>341</v>
      </c>
      <c r="C50" s="31" t="s">
        <v>34</v>
      </c>
      <c r="D50" s="14" t="s">
        <v>34</v>
      </c>
      <c r="E50" s="14" t="s">
        <v>34</v>
      </c>
      <c r="F50" s="14" t="s">
        <v>34</v>
      </c>
      <c r="G50" s="14" t="s">
        <v>34</v>
      </c>
      <c r="H50" s="14" t="s">
        <v>34</v>
      </c>
      <c r="I50" s="14" t="s">
        <v>34</v>
      </c>
      <c r="J50" s="14" t="s">
        <v>34</v>
      </c>
      <c r="K50" s="14">
        <v>6</v>
      </c>
      <c r="L50" s="14" t="s">
        <v>34</v>
      </c>
      <c r="M50" s="14" t="s">
        <v>34</v>
      </c>
      <c r="N50" s="14" t="s">
        <v>34</v>
      </c>
      <c r="O50" s="14" t="s">
        <v>34</v>
      </c>
      <c r="P50" s="15" t="s">
        <v>34</v>
      </c>
      <c r="Q50" s="14"/>
      <c r="R50" s="14"/>
      <c r="S50" s="14"/>
      <c r="T50" s="14"/>
      <c r="U50" s="15"/>
    </row>
    <row r="51" spans="1:21">
      <c r="A51" s="247" t="s">
        <v>302</v>
      </c>
      <c r="B51" s="4" t="s">
        <v>303</v>
      </c>
      <c r="C51" s="31">
        <v>75</v>
      </c>
      <c r="D51" s="14" t="s">
        <v>34</v>
      </c>
      <c r="E51" s="14" t="s">
        <v>34</v>
      </c>
      <c r="F51" s="14" t="s">
        <v>34</v>
      </c>
      <c r="G51" s="14" t="s">
        <v>34</v>
      </c>
      <c r="H51" s="14">
        <v>60</v>
      </c>
      <c r="I51" s="14" t="s">
        <v>34</v>
      </c>
      <c r="J51" s="14" t="s">
        <v>34</v>
      </c>
      <c r="K51" s="14">
        <v>1.7</v>
      </c>
      <c r="L51" s="14" t="s">
        <v>34</v>
      </c>
      <c r="M51" s="14" t="s">
        <v>34</v>
      </c>
      <c r="N51" s="14" t="s">
        <v>34</v>
      </c>
      <c r="O51" s="14" t="s">
        <v>34</v>
      </c>
      <c r="P51" s="15" t="s">
        <v>34</v>
      </c>
      <c r="Q51" s="14"/>
      <c r="R51" s="14"/>
      <c r="S51" s="14"/>
      <c r="T51" s="14"/>
      <c r="U51" s="15"/>
    </row>
    <row r="52" spans="1:21">
      <c r="A52" s="247" t="s">
        <v>305</v>
      </c>
      <c r="B52" s="4" t="s">
        <v>301</v>
      </c>
      <c r="C52" s="31" t="s">
        <v>34</v>
      </c>
      <c r="D52" s="14" t="s">
        <v>34</v>
      </c>
      <c r="E52" s="14">
        <v>119.5</v>
      </c>
      <c r="F52" s="14">
        <v>113.8</v>
      </c>
      <c r="G52" s="14">
        <v>102.4</v>
      </c>
      <c r="H52" s="14">
        <v>100.3</v>
      </c>
      <c r="I52" s="14">
        <v>116.7</v>
      </c>
      <c r="J52" s="14">
        <v>101.8</v>
      </c>
      <c r="K52" s="14">
        <v>103</v>
      </c>
      <c r="L52" s="14" t="s">
        <v>34</v>
      </c>
      <c r="M52" s="14" t="s">
        <v>34</v>
      </c>
      <c r="N52" s="14" t="s">
        <v>34</v>
      </c>
      <c r="O52" s="14" t="s">
        <v>34</v>
      </c>
      <c r="P52" s="15" t="s">
        <v>34</v>
      </c>
      <c r="Q52" s="14"/>
      <c r="R52" s="14"/>
      <c r="S52" s="14"/>
      <c r="T52" s="14"/>
      <c r="U52" s="15"/>
    </row>
    <row r="53" spans="1:21">
      <c r="A53" s="247" t="s">
        <v>306</v>
      </c>
      <c r="B53" s="4" t="s">
        <v>294</v>
      </c>
      <c r="C53" s="31">
        <v>3061</v>
      </c>
      <c r="D53" s="14">
        <v>2728.9</v>
      </c>
      <c r="E53" s="14">
        <v>2774.9</v>
      </c>
      <c r="F53" s="14">
        <v>3549.2</v>
      </c>
      <c r="G53" s="14">
        <v>3331.4</v>
      </c>
      <c r="H53" s="14">
        <v>3342.5</v>
      </c>
      <c r="I53" s="14">
        <v>3886.2</v>
      </c>
      <c r="J53" s="14">
        <v>3939.8</v>
      </c>
      <c r="K53" s="14">
        <v>3781.3</v>
      </c>
      <c r="L53" s="14">
        <v>3916.8</v>
      </c>
      <c r="M53" s="14">
        <v>3299.1</v>
      </c>
      <c r="N53" s="14">
        <v>3349.7</v>
      </c>
      <c r="O53" s="14">
        <v>3283.5</v>
      </c>
      <c r="P53" s="15">
        <v>3266.6</v>
      </c>
      <c r="Q53" s="14"/>
      <c r="R53" s="14"/>
      <c r="S53" s="14"/>
      <c r="T53" s="14"/>
      <c r="U53" s="15"/>
    </row>
    <row r="54" spans="1:21">
      <c r="A54" s="247"/>
      <c r="C54" s="31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5"/>
      <c r="Q54" s="14"/>
      <c r="R54" s="14"/>
      <c r="S54" s="14"/>
      <c r="T54" s="14"/>
      <c r="U54" s="15"/>
    </row>
    <row r="55" spans="1:21">
      <c r="A55" s="247" t="s">
        <v>291</v>
      </c>
      <c r="C55" s="31" t="s">
        <v>34</v>
      </c>
      <c r="D55" s="14" t="s">
        <v>34</v>
      </c>
      <c r="E55" s="14" t="s">
        <v>34</v>
      </c>
      <c r="F55" s="14" t="s">
        <v>34</v>
      </c>
      <c r="G55" s="14" t="s">
        <v>34</v>
      </c>
      <c r="H55" s="14" t="s">
        <v>34</v>
      </c>
      <c r="I55" s="14" t="s">
        <v>34</v>
      </c>
      <c r="J55" s="14" t="s">
        <v>34</v>
      </c>
      <c r="K55" s="14" t="s">
        <v>34</v>
      </c>
      <c r="L55" s="14" t="s">
        <v>34</v>
      </c>
      <c r="M55" s="14" t="s">
        <v>34</v>
      </c>
      <c r="N55" s="14" t="s">
        <v>34</v>
      </c>
      <c r="O55" s="14" t="s">
        <v>34</v>
      </c>
      <c r="P55" s="15" t="s">
        <v>34</v>
      </c>
      <c r="Q55" s="14"/>
      <c r="R55" s="14"/>
      <c r="S55" s="14"/>
      <c r="T55" s="14"/>
      <c r="U55" s="15"/>
    </row>
    <row r="56" spans="1:21">
      <c r="A56" s="247" t="s">
        <v>342</v>
      </c>
      <c r="C56" s="31" t="s">
        <v>34</v>
      </c>
      <c r="D56" s="14" t="s">
        <v>34</v>
      </c>
      <c r="E56" s="14" t="s">
        <v>34</v>
      </c>
      <c r="F56" s="14" t="s">
        <v>34</v>
      </c>
      <c r="G56" s="14" t="s">
        <v>34</v>
      </c>
      <c r="H56" s="14" t="s">
        <v>34</v>
      </c>
      <c r="I56" s="14" t="s">
        <v>34</v>
      </c>
      <c r="J56" s="14" t="s">
        <v>34</v>
      </c>
      <c r="K56" s="14" t="s">
        <v>34</v>
      </c>
      <c r="L56" s="14" t="s">
        <v>34</v>
      </c>
      <c r="M56" s="14" t="s">
        <v>34</v>
      </c>
      <c r="N56" s="14" t="s">
        <v>34</v>
      </c>
      <c r="O56" s="14" t="s">
        <v>34</v>
      </c>
      <c r="P56" s="15" t="s">
        <v>34</v>
      </c>
      <c r="Q56" s="14"/>
      <c r="R56" s="14"/>
      <c r="S56" s="14"/>
      <c r="T56" s="14"/>
      <c r="U56" s="15"/>
    </row>
    <row r="57" spans="1:21">
      <c r="A57" s="247" t="s">
        <v>343</v>
      </c>
      <c r="B57" s="4" t="s">
        <v>344</v>
      </c>
      <c r="C57" s="31" t="s">
        <v>34</v>
      </c>
      <c r="D57" s="14" t="s">
        <v>34</v>
      </c>
      <c r="E57" s="14" t="s">
        <v>34</v>
      </c>
      <c r="F57" s="14" t="s">
        <v>34</v>
      </c>
      <c r="G57" s="14" t="s">
        <v>34</v>
      </c>
      <c r="H57" s="14">
        <v>300</v>
      </c>
      <c r="I57" s="14" t="s">
        <v>34</v>
      </c>
      <c r="J57" s="14" t="s">
        <v>34</v>
      </c>
      <c r="K57" s="14" t="s">
        <v>34</v>
      </c>
      <c r="L57" s="14" t="s">
        <v>34</v>
      </c>
      <c r="M57" s="14" t="s">
        <v>34</v>
      </c>
      <c r="N57" s="14" t="s">
        <v>34</v>
      </c>
      <c r="O57" s="14" t="s">
        <v>34</v>
      </c>
      <c r="P57" s="15" t="s">
        <v>34</v>
      </c>
      <c r="Q57" s="14"/>
      <c r="R57" s="14"/>
      <c r="S57" s="14"/>
      <c r="T57" s="14"/>
      <c r="U57" s="15"/>
    </row>
    <row r="58" spans="1:21">
      <c r="A58" s="247" t="s">
        <v>345</v>
      </c>
      <c r="B58" s="4" t="s">
        <v>344</v>
      </c>
      <c r="C58" s="31" t="s">
        <v>34</v>
      </c>
      <c r="D58" s="14" t="s">
        <v>34</v>
      </c>
      <c r="E58" s="14" t="s">
        <v>34</v>
      </c>
      <c r="F58" s="14" t="s">
        <v>34</v>
      </c>
      <c r="G58" s="14" t="s">
        <v>34</v>
      </c>
      <c r="H58" s="14">
        <v>600</v>
      </c>
      <c r="I58" s="14" t="s">
        <v>34</v>
      </c>
      <c r="J58" s="14" t="s">
        <v>34</v>
      </c>
      <c r="K58" s="14" t="s">
        <v>34</v>
      </c>
      <c r="L58" s="14">
        <v>70</v>
      </c>
      <c r="M58" s="14" t="s">
        <v>34</v>
      </c>
      <c r="N58" s="14" t="s">
        <v>34</v>
      </c>
      <c r="O58" s="14" t="s">
        <v>34</v>
      </c>
      <c r="P58" s="15" t="s">
        <v>34</v>
      </c>
      <c r="Q58" s="14"/>
      <c r="R58" s="14"/>
      <c r="S58" s="14"/>
      <c r="T58" s="14"/>
      <c r="U58" s="15"/>
    </row>
    <row r="59" spans="1:21">
      <c r="A59" s="247" t="s">
        <v>346</v>
      </c>
      <c r="B59" s="4" t="s">
        <v>347</v>
      </c>
      <c r="C59" s="31" t="s">
        <v>34</v>
      </c>
      <c r="D59" s="14" t="s">
        <v>34</v>
      </c>
      <c r="E59" s="14">
        <v>10</v>
      </c>
      <c r="F59" s="14" t="s">
        <v>34</v>
      </c>
      <c r="G59" s="14" t="s">
        <v>34</v>
      </c>
      <c r="H59" s="14">
        <v>8</v>
      </c>
      <c r="I59" s="14">
        <v>7</v>
      </c>
      <c r="J59" s="14">
        <v>7.5</v>
      </c>
      <c r="K59" s="14">
        <v>6.2</v>
      </c>
      <c r="L59" s="14">
        <v>7.7</v>
      </c>
      <c r="M59" s="14">
        <v>6</v>
      </c>
      <c r="N59" s="14">
        <v>9.4</v>
      </c>
      <c r="O59" s="14">
        <v>18.7</v>
      </c>
      <c r="P59" s="15">
        <v>11.1</v>
      </c>
      <c r="Q59" s="14"/>
      <c r="R59" s="14"/>
      <c r="S59" s="14"/>
      <c r="T59" s="14"/>
      <c r="U59" s="15"/>
    </row>
    <row r="60" spans="1:21">
      <c r="A60" s="247" t="s">
        <v>348</v>
      </c>
      <c r="B60" s="4" t="s">
        <v>349</v>
      </c>
      <c r="C60" s="31" t="s">
        <v>34</v>
      </c>
      <c r="D60" s="14" t="s">
        <v>34</v>
      </c>
      <c r="E60" s="14" t="s">
        <v>34</v>
      </c>
      <c r="F60" s="14">
        <v>40</v>
      </c>
      <c r="G60" s="14" t="s">
        <v>34</v>
      </c>
      <c r="H60" s="14" t="s">
        <v>34</v>
      </c>
      <c r="I60" s="14" t="s">
        <v>34</v>
      </c>
      <c r="J60" s="14" t="s">
        <v>34</v>
      </c>
      <c r="K60" s="14" t="s">
        <v>34</v>
      </c>
      <c r="L60" s="14" t="s">
        <v>34</v>
      </c>
      <c r="M60" s="14" t="s">
        <v>34</v>
      </c>
      <c r="N60" s="14" t="s">
        <v>34</v>
      </c>
      <c r="O60" s="14" t="s">
        <v>34</v>
      </c>
      <c r="P60" s="15" t="s">
        <v>34</v>
      </c>
      <c r="Q60" s="14"/>
      <c r="R60" s="14"/>
      <c r="S60" s="14"/>
      <c r="T60" s="14"/>
      <c r="U60" s="15"/>
    </row>
    <row r="61" spans="1:21">
      <c r="A61" s="247" t="s">
        <v>350</v>
      </c>
      <c r="C61" s="31" t="s">
        <v>34</v>
      </c>
      <c r="D61" s="14" t="s">
        <v>34</v>
      </c>
      <c r="E61" s="14" t="s">
        <v>34</v>
      </c>
      <c r="F61" s="14" t="s">
        <v>34</v>
      </c>
      <c r="G61" s="14" t="s">
        <v>34</v>
      </c>
      <c r="H61" s="14" t="s">
        <v>34</v>
      </c>
      <c r="I61" s="14" t="s">
        <v>34</v>
      </c>
      <c r="J61" s="14" t="s">
        <v>34</v>
      </c>
      <c r="K61" s="14" t="s">
        <v>34</v>
      </c>
      <c r="L61" s="14" t="s">
        <v>34</v>
      </c>
      <c r="M61" s="14" t="s">
        <v>34</v>
      </c>
      <c r="N61" s="14" t="s">
        <v>34</v>
      </c>
      <c r="O61" s="14" t="s">
        <v>34</v>
      </c>
      <c r="P61" s="15" t="s">
        <v>34</v>
      </c>
      <c r="Q61" s="14"/>
      <c r="R61" s="14"/>
      <c r="S61" s="14"/>
      <c r="T61" s="14"/>
      <c r="U61" s="15"/>
    </row>
    <row r="62" spans="1:21">
      <c r="A62" s="247" t="s">
        <v>351</v>
      </c>
      <c r="B62" s="4" t="s">
        <v>352</v>
      </c>
      <c r="C62" s="31" t="s">
        <v>34</v>
      </c>
      <c r="D62" s="14" t="s">
        <v>34</v>
      </c>
      <c r="E62" s="14" t="s">
        <v>34</v>
      </c>
      <c r="F62" s="14" t="s">
        <v>34</v>
      </c>
      <c r="G62" s="14" t="s">
        <v>34</v>
      </c>
      <c r="H62" s="14" t="s">
        <v>34</v>
      </c>
      <c r="I62" s="14" t="s">
        <v>34</v>
      </c>
      <c r="J62" s="14" t="s">
        <v>34</v>
      </c>
      <c r="K62" s="14">
        <v>0.3</v>
      </c>
      <c r="L62" s="14" t="s">
        <v>34</v>
      </c>
      <c r="M62" s="14" t="s">
        <v>34</v>
      </c>
      <c r="N62" s="14" t="s">
        <v>34</v>
      </c>
      <c r="O62" s="14" t="s">
        <v>34</v>
      </c>
      <c r="P62" s="15" t="s">
        <v>34</v>
      </c>
      <c r="Q62" s="14"/>
      <c r="R62" s="14"/>
      <c r="S62" s="14"/>
      <c r="T62" s="14"/>
      <c r="U62" s="15"/>
    </row>
    <row r="63" spans="1:21">
      <c r="A63" s="247" t="s">
        <v>353</v>
      </c>
      <c r="B63" s="4" t="s">
        <v>352</v>
      </c>
      <c r="C63" s="31" t="s">
        <v>34</v>
      </c>
      <c r="D63" s="14" t="s">
        <v>34</v>
      </c>
      <c r="E63" s="14" t="s">
        <v>34</v>
      </c>
      <c r="F63" s="14" t="s">
        <v>34</v>
      </c>
      <c r="G63" s="14" t="s">
        <v>34</v>
      </c>
      <c r="H63" s="14" t="s">
        <v>34</v>
      </c>
      <c r="I63" s="14" t="s">
        <v>34</v>
      </c>
      <c r="J63" s="14" t="s">
        <v>34</v>
      </c>
      <c r="K63" s="14">
        <v>12.6</v>
      </c>
      <c r="L63" s="14">
        <v>7.1</v>
      </c>
      <c r="M63" s="14">
        <v>18</v>
      </c>
      <c r="N63" s="14">
        <v>16.899999999999999</v>
      </c>
      <c r="O63" s="14">
        <v>7.6</v>
      </c>
      <c r="P63" s="15">
        <v>7.8</v>
      </c>
      <c r="Q63" s="14"/>
      <c r="R63" s="14"/>
      <c r="S63" s="14"/>
      <c r="T63" s="14"/>
      <c r="U63" s="15"/>
    </row>
    <row r="64" spans="1:21">
      <c r="A64" s="247" t="s">
        <v>354</v>
      </c>
      <c r="B64" s="4" t="s">
        <v>352</v>
      </c>
      <c r="C64" s="31" t="s">
        <v>34</v>
      </c>
      <c r="D64" s="14" t="s">
        <v>34</v>
      </c>
      <c r="E64" s="14" t="s">
        <v>34</v>
      </c>
      <c r="F64" s="14" t="s">
        <v>34</v>
      </c>
      <c r="G64" s="14" t="s">
        <v>34</v>
      </c>
      <c r="H64" s="14">
        <v>15</v>
      </c>
      <c r="I64" s="14">
        <v>31</v>
      </c>
      <c r="J64" s="14">
        <v>36</v>
      </c>
      <c r="K64" s="14">
        <v>28.8</v>
      </c>
      <c r="L64" s="14">
        <v>48.7</v>
      </c>
      <c r="M64" s="14">
        <v>29</v>
      </c>
      <c r="N64" s="14">
        <v>6.8</v>
      </c>
      <c r="O64" s="14">
        <v>5</v>
      </c>
      <c r="P64" s="15">
        <v>6.4</v>
      </c>
      <c r="Q64" s="14"/>
      <c r="R64" s="14"/>
      <c r="S64" s="14"/>
      <c r="T64" s="14"/>
      <c r="U64" s="15"/>
    </row>
    <row r="65" spans="1:21">
      <c r="A65" s="247" t="s">
        <v>355</v>
      </c>
      <c r="B65" s="4" t="s">
        <v>352</v>
      </c>
      <c r="C65" s="31" t="s">
        <v>34</v>
      </c>
      <c r="D65" s="14" t="s">
        <v>34</v>
      </c>
      <c r="E65" s="14" t="s">
        <v>34</v>
      </c>
      <c r="F65" s="14" t="s">
        <v>34</v>
      </c>
      <c r="G65" s="14" t="s">
        <v>34</v>
      </c>
      <c r="H65" s="14" t="s">
        <v>34</v>
      </c>
      <c r="I65" s="14" t="s">
        <v>34</v>
      </c>
      <c r="J65" s="14">
        <v>1.9</v>
      </c>
      <c r="K65" s="14">
        <v>15.3</v>
      </c>
      <c r="L65" s="14">
        <v>36.299999999999997</v>
      </c>
      <c r="M65" s="14">
        <v>34.799999999999997</v>
      </c>
      <c r="N65" s="14">
        <v>9.6</v>
      </c>
      <c r="O65" s="14">
        <v>4.7</v>
      </c>
      <c r="P65" s="15">
        <v>3.7</v>
      </c>
      <c r="Q65" s="14"/>
      <c r="R65" s="14"/>
      <c r="S65" s="14"/>
      <c r="T65" s="14"/>
      <c r="U65" s="15"/>
    </row>
    <row r="66" spans="1:21">
      <c r="A66" s="247" t="s">
        <v>356</v>
      </c>
      <c r="B66" s="4" t="s">
        <v>303</v>
      </c>
      <c r="C66" s="31" t="s">
        <v>34</v>
      </c>
      <c r="D66" s="14" t="s">
        <v>34</v>
      </c>
      <c r="E66" s="14" t="s">
        <v>34</v>
      </c>
      <c r="F66" s="14" t="s">
        <v>34</v>
      </c>
      <c r="G66" s="14" t="s">
        <v>34</v>
      </c>
      <c r="H66" s="14">
        <v>3.1</v>
      </c>
      <c r="I66" s="14" t="s">
        <v>34</v>
      </c>
      <c r="J66" s="14" t="s">
        <v>34</v>
      </c>
      <c r="K66" s="14" t="s">
        <v>34</v>
      </c>
      <c r="L66" s="14">
        <v>1.4</v>
      </c>
      <c r="M66" s="14" t="s">
        <v>34</v>
      </c>
      <c r="N66" s="14" t="s">
        <v>34</v>
      </c>
      <c r="O66" s="14" t="s">
        <v>34</v>
      </c>
      <c r="P66" s="15" t="s">
        <v>34</v>
      </c>
      <c r="Q66" s="14"/>
      <c r="R66" s="14"/>
      <c r="S66" s="14"/>
      <c r="T66" s="14"/>
      <c r="U66" s="15"/>
    </row>
    <row r="67" spans="1:21">
      <c r="A67" s="247" t="s">
        <v>361</v>
      </c>
      <c r="C67" s="31" t="s">
        <v>34</v>
      </c>
      <c r="D67" s="14" t="s">
        <v>34</v>
      </c>
      <c r="E67" s="14" t="s">
        <v>34</v>
      </c>
      <c r="F67" s="14" t="s">
        <v>34</v>
      </c>
      <c r="G67" s="14" t="s">
        <v>34</v>
      </c>
      <c r="H67" s="14" t="s">
        <v>34</v>
      </c>
      <c r="I67" s="14" t="s">
        <v>34</v>
      </c>
      <c r="J67" s="14" t="s">
        <v>34</v>
      </c>
      <c r="K67" s="14" t="s">
        <v>34</v>
      </c>
      <c r="L67" s="14" t="s">
        <v>34</v>
      </c>
      <c r="M67" s="14" t="s">
        <v>34</v>
      </c>
      <c r="N67" s="14" t="s">
        <v>34</v>
      </c>
      <c r="O67" s="14" t="s">
        <v>34</v>
      </c>
      <c r="P67" s="15" t="s">
        <v>34</v>
      </c>
      <c r="Q67" s="14"/>
      <c r="R67" s="14"/>
      <c r="S67" s="14"/>
      <c r="T67" s="14"/>
      <c r="U67" s="15"/>
    </row>
    <row r="68" spans="1:21">
      <c r="A68" s="247" t="s">
        <v>362</v>
      </c>
      <c r="B68" s="4" t="s">
        <v>363</v>
      </c>
      <c r="C68" s="31" t="s">
        <v>34</v>
      </c>
      <c r="D68" s="14" t="s">
        <v>34</v>
      </c>
      <c r="E68" s="14" t="s">
        <v>34</v>
      </c>
      <c r="F68" s="14" t="s">
        <v>34</v>
      </c>
      <c r="G68" s="14" t="s">
        <v>34</v>
      </c>
      <c r="H68" s="14" t="s">
        <v>34</v>
      </c>
      <c r="I68" s="14" t="s">
        <v>34</v>
      </c>
      <c r="J68" s="14" t="s">
        <v>34</v>
      </c>
      <c r="K68" s="14">
        <v>2</v>
      </c>
      <c r="L68" s="14" t="s">
        <v>34</v>
      </c>
      <c r="M68" s="14" t="s">
        <v>34</v>
      </c>
      <c r="N68" s="14" t="s">
        <v>34</v>
      </c>
      <c r="O68" s="14" t="s">
        <v>34</v>
      </c>
      <c r="P68" s="15" t="s">
        <v>34</v>
      </c>
      <c r="Q68" s="14"/>
      <c r="R68" s="14"/>
      <c r="S68" s="14"/>
      <c r="T68" s="14"/>
      <c r="U68" s="15"/>
    </row>
    <row r="69" spans="1:21">
      <c r="A69" s="247" t="s">
        <v>364</v>
      </c>
      <c r="B69" s="4" t="s">
        <v>341</v>
      </c>
      <c r="C69" s="31" t="s">
        <v>34</v>
      </c>
      <c r="D69" s="14" t="s">
        <v>34</v>
      </c>
      <c r="E69" s="14" t="s">
        <v>34</v>
      </c>
      <c r="F69" s="14" t="s">
        <v>34</v>
      </c>
      <c r="G69" s="14" t="s">
        <v>34</v>
      </c>
      <c r="H69" s="14" t="s">
        <v>34</v>
      </c>
      <c r="I69" s="14" t="s">
        <v>34</v>
      </c>
      <c r="J69" s="14" t="s">
        <v>34</v>
      </c>
      <c r="K69" s="14" t="s">
        <v>34</v>
      </c>
      <c r="L69" s="14">
        <v>79</v>
      </c>
      <c r="M69" s="14" t="s">
        <v>34</v>
      </c>
      <c r="N69" s="14" t="s">
        <v>34</v>
      </c>
      <c r="O69" s="14" t="s">
        <v>34</v>
      </c>
      <c r="P69" s="15" t="s">
        <v>34</v>
      </c>
      <c r="Q69" s="14"/>
      <c r="R69" s="14"/>
      <c r="S69" s="14"/>
      <c r="T69" s="14"/>
      <c r="U69" s="15"/>
    </row>
    <row r="70" spans="1:21">
      <c r="A70" s="247" t="s">
        <v>396</v>
      </c>
      <c r="C70" s="31" t="s">
        <v>34</v>
      </c>
      <c r="D70" s="14" t="s">
        <v>34</v>
      </c>
      <c r="E70" s="14" t="s">
        <v>34</v>
      </c>
      <c r="F70" s="14" t="s">
        <v>34</v>
      </c>
      <c r="G70" s="14" t="s">
        <v>34</v>
      </c>
      <c r="H70" s="14" t="s">
        <v>34</v>
      </c>
      <c r="I70" s="14" t="s">
        <v>34</v>
      </c>
      <c r="J70" s="14" t="s">
        <v>34</v>
      </c>
      <c r="K70" s="14" t="s">
        <v>34</v>
      </c>
      <c r="L70" s="14" t="s">
        <v>34</v>
      </c>
      <c r="M70" s="14" t="s">
        <v>34</v>
      </c>
      <c r="N70" s="14" t="s">
        <v>34</v>
      </c>
      <c r="O70" s="14" t="s">
        <v>34</v>
      </c>
      <c r="P70" s="15" t="s">
        <v>34</v>
      </c>
      <c r="Q70" s="14"/>
      <c r="R70" s="14"/>
      <c r="S70" s="14"/>
      <c r="T70" s="14"/>
      <c r="U70" s="15"/>
    </row>
    <row r="71" spans="1:21">
      <c r="A71" s="247" t="s">
        <v>357</v>
      </c>
      <c r="B71" s="4" t="s">
        <v>358</v>
      </c>
      <c r="C71" s="31" t="s">
        <v>34</v>
      </c>
      <c r="D71" s="14" t="s">
        <v>34</v>
      </c>
      <c r="E71" s="14">
        <v>200</v>
      </c>
      <c r="F71" s="14">
        <v>150</v>
      </c>
      <c r="G71" s="14" t="s">
        <v>34</v>
      </c>
      <c r="H71" s="14" t="s">
        <v>34</v>
      </c>
      <c r="I71" s="14" t="s">
        <v>34</v>
      </c>
      <c r="J71" s="14" t="s">
        <v>34</v>
      </c>
      <c r="K71" s="14" t="s">
        <v>34</v>
      </c>
      <c r="L71" s="14">
        <v>180</v>
      </c>
      <c r="M71" s="14" t="s">
        <v>34</v>
      </c>
      <c r="N71" s="14" t="s">
        <v>34</v>
      </c>
      <c r="O71" s="14" t="s">
        <v>34</v>
      </c>
      <c r="P71" s="15" t="s">
        <v>34</v>
      </c>
      <c r="Q71" s="14"/>
      <c r="R71" s="14"/>
      <c r="S71" s="14"/>
      <c r="T71" s="14"/>
      <c r="U71" s="15"/>
    </row>
    <row r="72" spans="1:21" ht="14.25">
      <c r="A72" s="381" t="s">
        <v>399</v>
      </c>
      <c r="B72" s="4" t="s">
        <v>360</v>
      </c>
      <c r="C72" s="31" t="s">
        <v>34</v>
      </c>
      <c r="D72" s="14" t="s">
        <v>34</v>
      </c>
      <c r="E72" s="14" t="s">
        <v>34</v>
      </c>
      <c r="F72" s="14" t="s">
        <v>34</v>
      </c>
      <c r="G72" s="14" t="s">
        <v>34</v>
      </c>
      <c r="H72" s="14" t="s">
        <v>34</v>
      </c>
      <c r="I72" s="14" t="s">
        <v>34</v>
      </c>
      <c r="J72" s="14" t="s">
        <v>34</v>
      </c>
      <c r="K72" s="14">
        <v>9</v>
      </c>
      <c r="L72" s="14" t="s">
        <v>34</v>
      </c>
      <c r="M72" s="14" t="s">
        <v>34</v>
      </c>
      <c r="N72" s="14" t="s">
        <v>34</v>
      </c>
      <c r="O72" s="14" t="s">
        <v>34</v>
      </c>
      <c r="P72" s="15" t="s">
        <v>34</v>
      </c>
      <c r="Q72" s="14"/>
      <c r="R72" s="14"/>
      <c r="S72" s="14"/>
      <c r="T72" s="14"/>
      <c r="U72" s="15"/>
    </row>
    <row r="73" spans="1:21" ht="14.25">
      <c r="A73" s="381" t="s">
        <v>400</v>
      </c>
      <c r="C73" s="31" t="s">
        <v>34</v>
      </c>
      <c r="D73" s="14" t="s">
        <v>34</v>
      </c>
      <c r="E73" s="14" t="s">
        <v>34</v>
      </c>
      <c r="F73" s="14" t="s">
        <v>34</v>
      </c>
      <c r="G73" s="14" t="s">
        <v>34</v>
      </c>
      <c r="H73" s="14" t="s">
        <v>34</v>
      </c>
      <c r="I73" s="14" t="s">
        <v>34</v>
      </c>
      <c r="J73" s="14" t="s">
        <v>34</v>
      </c>
      <c r="K73" s="14" t="s">
        <v>34</v>
      </c>
      <c r="L73" s="14" t="s">
        <v>34</v>
      </c>
      <c r="M73" s="14" t="s">
        <v>34</v>
      </c>
      <c r="N73" s="14" t="s">
        <v>34</v>
      </c>
      <c r="O73" s="14" t="s">
        <v>34</v>
      </c>
      <c r="P73" s="15" t="s">
        <v>34</v>
      </c>
      <c r="Q73" s="14"/>
      <c r="R73" s="14"/>
      <c r="S73" s="14"/>
      <c r="T73" s="14"/>
      <c r="U73" s="15"/>
    </row>
    <row r="74" spans="1:21">
      <c r="A74" s="247" t="s">
        <v>366</v>
      </c>
      <c r="B74" s="4" t="s">
        <v>367</v>
      </c>
      <c r="C74" s="31">
        <v>157.1</v>
      </c>
      <c r="D74" s="14" t="s">
        <v>34</v>
      </c>
      <c r="E74" s="14">
        <v>234</v>
      </c>
      <c r="F74" s="14" t="s">
        <v>34</v>
      </c>
      <c r="G74" s="14">
        <v>290.39999999999998</v>
      </c>
      <c r="H74" s="14" t="s">
        <v>34</v>
      </c>
      <c r="I74" s="14">
        <v>366.5</v>
      </c>
      <c r="J74" s="14" t="s">
        <v>34</v>
      </c>
      <c r="K74" s="14">
        <v>714.4</v>
      </c>
      <c r="L74" s="14" t="s">
        <v>34</v>
      </c>
      <c r="M74" s="14">
        <v>809.9</v>
      </c>
      <c r="N74" s="14" t="s">
        <v>34</v>
      </c>
      <c r="O74" s="14" t="s">
        <v>34</v>
      </c>
      <c r="P74" s="15" t="s">
        <v>34</v>
      </c>
      <c r="Q74" s="14"/>
      <c r="R74" s="14"/>
      <c r="S74" s="14"/>
      <c r="T74" s="14"/>
      <c r="U74" s="15"/>
    </row>
    <row r="75" spans="1:21">
      <c r="A75" s="247" t="s">
        <v>368</v>
      </c>
      <c r="B75" s="4" t="s">
        <v>369</v>
      </c>
      <c r="C75" s="31">
        <v>134.30000000000001</v>
      </c>
      <c r="D75" s="14" t="s">
        <v>34</v>
      </c>
      <c r="E75" s="14">
        <v>165</v>
      </c>
      <c r="F75" s="14" t="s">
        <v>34</v>
      </c>
      <c r="G75" s="14">
        <v>352</v>
      </c>
      <c r="H75" s="14" t="s">
        <v>34</v>
      </c>
      <c r="I75" s="14">
        <v>684</v>
      </c>
      <c r="J75" s="14" t="s">
        <v>34</v>
      </c>
      <c r="K75" s="14">
        <v>593</v>
      </c>
      <c r="L75" s="14" t="s">
        <v>34</v>
      </c>
      <c r="M75" s="14">
        <v>698.1</v>
      </c>
      <c r="N75" s="14" t="s">
        <v>34</v>
      </c>
      <c r="O75" s="14" t="s">
        <v>34</v>
      </c>
      <c r="P75" s="15" t="s">
        <v>34</v>
      </c>
      <c r="Q75" s="14"/>
      <c r="R75" s="14"/>
      <c r="S75" s="14"/>
      <c r="T75" s="14"/>
      <c r="U75" s="15"/>
    </row>
    <row r="76" spans="1:21">
      <c r="A76" s="247" t="s">
        <v>370</v>
      </c>
      <c r="B76" s="4" t="s">
        <v>371</v>
      </c>
      <c r="C76" s="31" t="s">
        <v>34</v>
      </c>
      <c r="D76" s="14" t="s">
        <v>34</v>
      </c>
      <c r="E76" s="14" t="s">
        <v>34</v>
      </c>
      <c r="F76" s="14" t="s">
        <v>34</v>
      </c>
      <c r="G76" s="14" t="s">
        <v>34</v>
      </c>
      <c r="H76" s="14" t="s">
        <v>34</v>
      </c>
      <c r="I76" s="14" t="s">
        <v>34</v>
      </c>
      <c r="J76" s="14" t="s">
        <v>34</v>
      </c>
      <c r="K76" s="14">
        <v>90</v>
      </c>
      <c r="L76" s="14">
        <v>90</v>
      </c>
      <c r="M76" s="14" t="s">
        <v>34</v>
      </c>
      <c r="N76" s="14" t="s">
        <v>34</v>
      </c>
      <c r="O76" s="14" t="s">
        <v>34</v>
      </c>
      <c r="P76" s="15" t="s">
        <v>34</v>
      </c>
      <c r="Q76" s="14"/>
      <c r="R76" s="14"/>
      <c r="S76" s="14"/>
      <c r="T76" s="14"/>
      <c r="U76" s="15"/>
    </row>
    <row r="77" spans="1:21">
      <c r="A77" s="247" t="s">
        <v>372</v>
      </c>
      <c r="B77" s="4" t="s">
        <v>373</v>
      </c>
      <c r="C77" s="31" t="s">
        <v>34</v>
      </c>
      <c r="D77" s="14" t="s">
        <v>34</v>
      </c>
      <c r="E77" s="14" t="s">
        <v>34</v>
      </c>
      <c r="F77" s="14" t="s">
        <v>34</v>
      </c>
      <c r="G77" s="14" t="s">
        <v>34</v>
      </c>
      <c r="H77" s="14" t="s">
        <v>34</v>
      </c>
      <c r="I77" s="14" t="s">
        <v>34</v>
      </c>
      <c r="J77" s="14" t="s">
        <v>34</v>
      </c>
      <c r="K77" s="14" t="s">
        <v>34</v>
      </c>
      <c r="L77" s="14">
        <v>90</v>
      </c>
      <c r="M77" s="14" t="s">
        <v>34</v>
      </c>
      <c r="N77" s="14" t="s">
        <v>34</v>
      </c>
      <c r="O77" s="14">
        <v>2.9</v>
      </c>
      <c r="P77" s="15">
        <v>5.7</v>
      </c>
      <c r="Q77" s="14"/>
      <c r="R77" s="14"/>
      <c r="S77" s="14"/>
      <c r="T77" s="14"/>
      <c r="U77" s="15"/>
    </row>
    <row r="78" spans="1:21" ht="18.75" customHeight="1">
      <c r="A78" s="33"/>
      <c r="C78" s="457" t="s">
        <v>272</v>
      </c>
      <c r="D78" s="458"/>
      <c r="E78" s="458"/>
      <c r="F78" s="458"/>
      <c r="G78" s="458"/>
      <c r="H78" s="458"/>
      <c r="I78" s="458"/>
      <c r="J78" s="458"/>
      <c r="K78" s="458"/>
      <c r="L78" s="458"/>
      <c r="M78" s="458"/>
      <c r="N78" s="458"/>
      <c r="O78" s="458"/>
      <c r="P78" s="458"/>
      <c r="Q78" s="458"/>
      <c r="R78" s="421"/>
      <c r="S78" s="421"/>
      <c r="T78" s="421"/>
      <c r="U78" s="422"/>
    </row>
    <row r="79" spans="1:21">
      <c r="A79" s="1" t="s">
        <v>31</v>
      </c>
      <c r="C79" s="92" t="s">
        <v>34</v>
      </c>
      <c r="D79" s="7" t="s">
        <v>34</v>
      </c>
      <c r="E79" s="7" t="s">
        <v>34</v>
      </c>
      <c r="F79" s="7" t="s">
        <v>34</v>
      </c>
      <c r="G79" s="7" t="s">
        <v>34</v>
      </c>
      <c r="H79" s="7" t="s">
        <v>34</v>
      </c>
      <c r="I79" s="7" t="s">
        <v>34</v>
      </c>
      <c r="J79" s="7" t="s">
        <v>34</v>
      </c>
      <c r="K79" s="7" t="s">
        <v>34</v>
      </c>
      <c r="L79" s="7" t="s">
        <v>34</v>
      </c>
      <c r="M79" s="7" t="s">
        <v>34</v>
      </c>
      <c r="N79" s="7" t="s">
        <v>34</v>
      </c>
      <c r="O79" s="7" t="s">
        <v>34</v>
      </c>
      <c r="P79" s="8" t="s">
        <v>34</v>
      </c>
      <c r="Q79" s="92">
        <v>21153.3</v>
      </c>
      <c r="R79" s="7">
        <v>21231.9</v>
      </c>
      <c r="S79" s="7">
        <v>21037.5</v>
      </c>
      <c r="T79" s="7">
        <v>20895.7</v>
      </c>
      <c r="U79" s="8">
        <v>20453.599999999999</v>
      </c>
    </row>
    <row r="80" spans="1:21">
      <c r="A80" s="1"/>
      <c r="C80" s="31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5"/>
      <c r="Q80" s="31"/>
      <c r="R80" s="14"/>
      <c r="S80" s="14"/>
      <c r="T80" s="14"/>
      <c r="U80" s="15"/>
    </row>
    <row r="81" spans="1:23">
      <c r="A81" s="247" t="s">
        <v>288</v>
      </c>
      <c r="C81" s="31" t="s">
        <v>34</v>
      </c>
      <c r="D81" s="14" t="s">
        <v>34</v>
      </c>
      <c r="E81" s="14" t="s">
        <v>34</v>
      </c>
      <c r="F81" s="14" t="s">
        <v>34</v>
      </c>
      <c r="G81" s="14" t="s">
        <v>34</v>
      </c>
      <c r="H81" s="14" t="s">
        <v>34</v>
      </c>
      <c r="I81" s="14" t="s">
        <v>34</v>
      </c>
      <c r="J81" s="14" t="s">
        <v>34</v>
      </c>
      <c r="K81" s="14" t="s">
        <v>34</v>
      </c>
      <c r="L81" s="14" t="s">
        <v>34</v>
      </c>
      <c r="M81" s="14" t="s">
        <v>34</v>
      </c>
      <c r="N81" s="14" t="s">
        <v>34</v>
      </c>
      <c r="O81" s="14" t="s">
        <v>34</v>
      </c>
      <c r="P81" s="15" t="s">
        <v>34</v>
      </c>
      <c r="Q81" s="31"/>
      <c r="R81" s="14"/>
      <c r="S81" s="14"/>
      <c r="T81" s="14"/>
      <c r="U81" s="15"/>
      <c r="W81" s="42"/>
    </row>
    <row r="82" spans="1:23">
      <c r="A82" s="247" t="s">
        <v>374</v>
      </c>
      <c r="B82" s="4" t="s">
        <v>375</v>
      </c>
      <c r="C82" s="31" t="s">
        <v>34</v>
      </c>
      <c r="D82" s="14" t="s">
        <v>34</v>
      </c>
      <c r="E82" s="14" t="s">
        <v>34</v>
      </c>
      <c r="F82" s="14" t="s">
        <v>34</v>
      </c>
      <c r="G82" s="14" t="s">
        <v>34</v>
      </c>
      <c r="H82" s="14" t="s">
        <v>34</v>
      </c>
      <c r="I82" s="14" t="s">
        <v>34</v>
      </c>
      <c r="J82" s="14">
        <v>30.2</v>
      </c>
      <c r="K82" s="14">
        <v>28.8</v>
      </c>
      <c r="L82" s="14">
        <v>29.6</v>
      </c>
      <c r="M82" s="14" t="s">
        <v>34</v>
      </c>
      <c r="N82" s="14" t="s">
        <v>34</v>
      </c>
      <c r="O82" s="14" t="s">
        <v>34</v>
      </c>
      <c r="P82" s="15" t="s">
        <v>34</v>
      </c>
      <c r="Q82" s="31">
        <v>29.5</v>
      </c>
      <c r="R82" s="14">
        <v>29.5</v>
      </c>
      <c r="S82" s="14">
        <v>29.5</v>
      </c>
      <c r="T82" s="14">
        <v>29.5</v>
      </c>
      <c r="U82" s="15">
        <v>29.5</v>
      </c>
    </row>
    <row r="83" spans="1:23">
      <c r="A83" s="247" t="s">
        <v>307</v>
      </c>
      <c r="C83" s="31" t="s">
        <v>34</v>
      </c>
      <c r="D83" s="14" t="s">
        <v>34</v>
      </c>
      <c r="E83" s="14" t="s">
        <v>34</v>
      </c>
      <c r="F83" s="14" t="s">
        <v>34</v>
      </c>
      <c r="G83" s="14" t="s">
        <v>34</v>
      </c>
      <c r="H83" s="14" t="s">
        <v>34</v>
      </c>
      <c r="I83" s="14" t="s">
        <v>34</v>
      </c>
      <c r="J83" s="14" t="s">
        <v>34</v>
      </c>
      <c r="K83" s="14" t="s">
        <v>34</v>
      </c>
      <c r="L83" s="14" t="s">
        <v>34</v>
      </c>
      <c r="M83" s="14" t="s">
        <v>34</v>
      </c>
      <c r="N83" s="14" t="s">
        <v>34</v>
      </c>
      <c r="O83" s="14" t="s">
        <v>34</v>
      </c>
      <c r="P83" s="15" t="s">
        <v>34</v>
      </c>
      <c r="Q83" s="31" t="s">
        <v>34</v>
      </c>
      <c r="R83" s="14" t="s">
        <v>34</v>
      </c>
      <c r="S83" s="14" t="s">
        <v>34</v>
      </c>
      <c r="T83" s="14" t="s">
        <v>34</v>
      </c>
      <c r="U83" s="15" t="s">
        <v>34</v>
      </c>
    </row>
    <row r="84" spans="1:23">
      <c r="A84" s="247" t="s">
        <v>308</v>
      </c>
      <c r="B84" s="4" t="s">
        <v>309</v>
      </c>
      <c r="C84" s="31">
        <v>105.2</v>
      </c>
      <c r="D84" s="14">
        <v>109.6</v>
      </c>
      <c r="E84" s="14">
        <v>115.8</v>
      </c>
      <c r="F84" s="14">
        <v>119.6</v>
      </c>
      <c r="G84" s="14">
        <v>132.69999999999999</v>
      </c>
      <c r="H84" s="14">
        <v>119</v>
      </c>
      <c r="I84" s="14">
        <v>105.2</v>
      </c>
      <c r="J84" s="14">
        <v>51.6</v>
      </c>
      <c r="K84" s="14">
        <v>49.1</v>
      </c>
      <c r="L84" s="14">
        <v>60.6</v>
      </c>
      <c r="M84" s="14">
        <v>58.3</v>
      </c>
      <c r="N84" s="14">
        <v>17.2</v>
      </c>
      <c r="O84" s="14">
        <v>52.9</v>
      </c>
      <c r="P84" s="15">
        <v>55.9</v>
      </c>
      <c r="Q84" s="31">
        <v>96.8</v>
      </c>
      <c r="R84" s="14">
        <v>92.2</v>
      </c>
      <c r="S84" s="14">
        <v>82.9</v>
      </c>
      <c r="T84" s="14">
        <v>76.599999999999994</v>
      </c>
      <c r="U84" s="15">
        <v>70.3</v>
      </c>
      <c r="W84" s="42"/>
    </row>
    <row r="85" spans="1:23">
      <c r="A85" s="247" t="s">
        <v>310</v>
      </c>
      <c r="B85" s="4" t="s">
        <v>309</v>
      </c>
      <c r="C85" s="31">
        <v>61.8</v>
      </c>
      <c r="D85" s="14">
        <v>21.1</v>
      </c>
      <c r="E85" s="14">
        <v>63</v>
      </c>
      <c r="F85" s="14">
        <v>21.5</v>
      </c>
      <c r="G85" s="14">
        <v>25.1</v>
      </c>
      <c r="H85" s="14">
        <v>38.9</v>
      </c>
      <c r="I85" s="14">
        <v>34.200000000000003</v>
      </c>
      <c r="J85" s="14">
        <v>34.799999999999997</v>
      </c>
      <c r="K85" s="14">
        <v>34.9</v>
      </c>
      <c r="L85" s="14">
        <v>50.5</v>
      </c>
      <c r="M85" s="14">
        <v>43.8</v>
      </c>
      <c r="N85" s="14">
        <v>53.9</v>
      </c>
      <c r="O85" s="14">
        <v>68.7</v>
      </c>
      <c r="P85" s="15">
        <v>47.2</v>
      </c>
      <c r="Q85" s="31">
        <v>38.6</v>
      </c>
      <c r="R85" s="14">
        <v>36.799999999999997</v>
      </c>
      <c r="S85" s="14">
        <v>40</v>
      </c>
      <c r="T85" s="14">
        <v>40.6</v>
      </c>
      <c r="U85" s="15">
        <v>43.2</v>
      </c>
    </row>
    <row r="86" spans="1:23">
      <c r="A86" s="247" t="s">
        <v>311</v>
      </c>
      <c r="B86" s="4" t="s">
        <v>309</v>
      </c>
      <c r="C86" s="31">
        <v>6.1</v>
      </c>
      <c r="D86" s="14">
        <v>9.3000000000000007</v>
      </c>
      <c r="E86" s="14">
        <v>10.1</v>
      </c>
      <c r="F86" s="14">
        <v>8.5</v>
      </c>
      <c r="G86" s="14">
        <v>7.5</v>
      </c>
      <c r="H86" s="14">
        <v>11.7</v>
      </c>
      <c r="I86" s="14">
        <v>8.5</v>
      </c>
      <c r="J86" s="14">
        <v>11.3</v>
      </c>
      <c r="K86" s="14">
        <v>11.4</v>
      </c>
      <c r="L86" s="14">
        <v>23.2</v>
      </c>
      <c r="M86" s="14">
        <v>22.1</v>
      </c>
      <c r="N86" s="14">
        <v>17.399999999999999</v>
      </c>
      <c r="O86" s="14">
        <v>12.5</v>
      </c>
      <c r="P86" s="15">
        <v>13.1</v>
      </c>
      <c r="Q86" s="31">
        <v>10.8</v>
      </c>
      <c r="R86" s="14">
        <v>12.4</v>
      </c>
      <c r="S86" s="14">
        <v>13.2</v>
      </c>
      <c r="T86" s="14">
        <v>13.4</v>
      </c>
      <c r="U86" s="15">
        <v>13.9</v>
      </c>
    </row>
    <row r="87" spans="1:23">
      <c r="A87" s="247" t="s">
        <v>396</v>
      </c>
      <c r="C87" s="31" t="s">
        <v>34</v>
      </c>
      <c r="D87" s="14" t="s">
        <v>34</v>
      </c>
      <c r="E87" s="14" t="s">
        <v>34</v>
      </c>
      <c r="F87" s="14" t="s">
        <v>34</v>
      </c>
      <c r="G87" s="14" t="s">
        <v>34</v>
      </c>
      <c r="H87" s="14" t="s">
        <v>34</v>
      </c>
      <c r="I87" s="14" t="s">
        <v>34</v>
      </c>
      <c r="J87" s="14" t="s">
        <v>34</v>
      </c>
      <c r="K87" s="14" t="s">
        <v>34</v>
      </c>
      <c r="L87" s="14" t="s">
        <v>34</v>
      </c>
      <c r="M87" s="14" t="s">
        <v>34</v>
      </c>
      <c r="N87" s="14" t="s">
        <v>34</v>
      </c>
      <c r="O87" s="14" t="s">
        <v>34</v>
      </c>
      <c r="P87" s="15" t="s">
        <v>34</v>
      </c>
      <c r="Q87" s="31"/>
      <c r="R87" s="14"/>
      <c r="S87" s="14"/>
      <c r="T87" s="14"/>
      <c r="U87" s="15"/>
    </row>
    <row r="88" spans="1:23">
      <c r="A88" s="247" t="s">
        <v>313</v>
      </c>
      <c r="B88" s="4" t="s">
        <v>314</v>
      </c>
      <c r="C88" s="31" t="s">
        <v>34</v>
      </c>
      <c r="D88" s="14">
        <v>61.9</v>
      </c>
      <c r="E88" s="14">
        <v>86</v>
      </c>
      <c r="F88" s="14">
        <v>61.8</v>
      </c>
      <c r="G88" s="14">
        <v>34.700000000000003</v>
      </c>
      <c r="H88" s="14">
        <v>61.3</v>
      </c>
      <c r="I88" s="14">
        <v>25.7</v>
      </c>
      <c r="J88" s="14">
        <v>13.6</v>
      </c>
      <c r="K88" s="14">
        <v>15.1</v>
      </c>
      <c r="L88" s="14">
        <v>46.1</v>
      </c>
      <c r="M88" s="14">
        <v>21.2</v>
      </c>
      <c r="N88" s="14">
        <v>29.7</v>
      </c>
      <c r="O88" s="14">
        <v>27.1</v>
      </c>
      <c r="P88" s="15">
        <v>56.1</v>
      </c>
      <c r="Q88" s="31">
        <v>45.1</v>
      </c>
      <c r="R88" s="14">
        <v>42.7</v>
      </c>
      <c r="S88" s="14">
        <v>39.5</v>
      </c>
      <c r="T88" s="14">
        <v>33.6</v>
      </c>
      <c r="U88" s="15">
        <v>33.1</v>
      </c>
    </row>
    <row r="89" spans="1:23">
      <c r="A89" s="247" t="s">
        <v>315</v>
      </c>
      <c r="B89" s="4" t="s">
        <v>316</v>
      </c>
      <c r="C89" s="31" t="s">
        <v>34</v>
      </c>
      <c r="D89" s="14" t="s">
        <v>34</v>
      </c>
      <c r="E89" s="14">
        <v>10.199999999999999</v>
      </c>
      <c r="F89" s="14" t="s">
        <v>34</v>
      </c>
      <c r="G89" s="14" t="s">
        <v>34</v>
      </c>
      <c r="H89" s="14" t="s">
        <v>34</v>
      </c>
      <c r="I89" s="14" t="s">
        <v>34</v>
      </c>
      <c r="J89" s="14" t="s">
        <v>34</v>
      </c>
      <c r="K89" s="14" t="s">
        <v>34</v>
      </c>
      <c r="L89" s="14" t="s">
        <v>34</v>
      </c>
      <c r="M89" s="14" t="s">
        <v>34</v>
      </c>
      <c r="N89" s="14" t="s">
        <v>34</v>
      </c>
      <c r="O89" s="14" t="s">
        <v>34</v>
      </c>
      <c r="P89" s="15" t="s">
        <v>34</v>
      </c>
      <c r="Q89" s="31">
        <v>10.199999999999999</v>
      </c>
      <c r="R89" s="14">
        <v>10.199999999999999</v>
      </c>
      <c r="S89" s="14">
        <v>10.199999999999999</v>
      </c>
      <c r="T89" s="14" t="s">
        <v>34</v>
      </c>
      <c r="U89" s="15" t="s">
        <v>34</v>
      </c>
    </row>
    <row r="90" spans="1:23">
      <c r="A90" s="247" t="s">
        <v>317</v>
      </c>
      <c r="B90" s="4" t="s">
        <v>316</v>
      </c>
      <c r="C90" s="31" t="s">
        <v>34</v>
      </c>
      <c r="D90" s="14" t="s">
        <v>34</v>
      </c>
      <c r="E90" s="14" t="s">
        <v>34</v>
      </c>
      <c r="F90" s="14" t="s">
        <v>34</v>
      </c>
      <c r="G90" s="14" t="s">
        <v>34</v>
      </c>
      <c r="H90" s="14">
        <v>16.5</v>
      </c>
      <c r="I90" s="14" t="s">
        <v>34</v>
      </c>
      <c r="J90" s="14" t="s">
        <v>34</v>
      </c>
      <c r="K90" s="14" t="s">
        <v>34</v>
      </c>
      <c r="L90" s="14" t="s">
        <v>34</v>
      </c>
      <c r="M90" s="14" t="s">
        <v>34</v>
      </c>
      <c r="N90" s="14" t="s">
        <v>34</v>
      </c>
      <c r="O90" s="14" t="s">
        <v>34</v>
      </c>
      <c r="P90" s="15" t="s">
        <v>34</v>
      </c>
      <c r="Q90" s="31">
        <v>16.5</v>
      </c>
      <c r="R90" s="14">
        <v>16.5</v>
      </c>
      <c r="S90" s="14">
        <v>16.5</v>
      </c>
      <c r="T90" s="14">
        <v>16.5</v>
      </c>
      <c r="U90" s="15">
        <v>16.5</v>
      </c>
    </row>
    <row r="91" spans="1:23">
      <c r="A91" s="247" t="s">
        <v>318</v>
      </c>
      <c r="B91" s="4" t="s">
        <v>316</v>
      </c>
      <c r="C91" s="31" t="s">
        <v>34</v>
      </c>
      <c r="D91" s="14" t="s">
        <v>34</v>
      </c>
      <c r="E91" s="14">
        <v>40.700000000000003</v>
      </c>
      <c r="F91" s="14">
        <v>65</v>
      </c>
      <c r="G91" s="14">
        <v>145.30000000000001</v>
      </c>
      <c r="H91" s="14" t="s">
        <v>34</v>
      </c>
      <c r="I91" s="14" t="s">
        <v>34</v>
      </c>
      <c r="J91" s="14" t="s">
        <v>34</v>
      </c>
      <c r="K91" s="14" t="s">
        <v>34</v>
      </c>
      <c r="L91" s="14" t="s">
        <v>34</v>
      </c>
      <c r="M91" s="14" t="s">
        <v>34</v>
      </c>
      <c r="N91" s="14" t="s">
        <v>34</v>
      </c>
      <c r="O91" s="14" t="s">
        <v>34</v>
      </c>
      <c r="P91" s="15" t="s">
        <v>34</v>
      </c>
      <c r="Q91" s="31">
        <v>83.6</v>
      </c>
      <c r="R91" s="14">
        <v>83.6</v>
      </c>
      <c r="S91" s="14">
        <v>83.6</v>
      </c>
      <c r="T91" s="14">
        <v>105.1</v>
      </c>
      <c r="U91" s="15">
        <v>145.30000000000001</v>
      </c>
    </row>
    <row r="92" spans="1:23">
      <c r="A92" s="247" t="s">
        <v>319</v>
      </c>
      <c r="B92" s="4" t="s">
        <v>316</v>
      </c>
      <c r="C92" s="31" t="s">
        <v>34</v>
      </c>
      <c r="D92" s="14" t="s">
        <v>34</v>
      </c>
      <c r="E92" s="14" t="s">
        <v>34</v>
      </c>
      <c r="F92" s="14" t="s">
        <v>34</v>
      </c>
      <c r="G92" s="14" t="s">
        <v>34</v>
      </c>
      <c r="H92" s="14">
        <v>25.3</v>
      </c>
      <c r="I92" s="14" t="s">
        <v>34</v>
      </c>
      <c r="J92" s="14" t="s">
        <v>34</v>
      </c>
      <c r="K92" s="14" t="s">
        <v>34</v>
      </c>
      <c r="L92" s="14" t="s">
        <v>34</v>
      </c>
      <c r="M92" s="14" t="s">
        <v>34</v>
      </c>
      <c r="N92" s="14" t="s">
        <v>34</v>
      </c>
      <c r="O92" s="14" t="s">
        <v>34</v>
      </c>
      <c r="P92" s="15" t="s">
        <v>34</v>
      </c>
      <c r="Q92" s="31">
        <v>25.3</v>
      </c>
      <c r="R92" s="14">
        <v>25.3</v>
      </c>
      <c r="S92" s="14">
        <v>25.3</v>
      </c>
      <c r="T92" s="14">
        <v>25.3</v>
      </c>
      <c r="U92" s="15">
        <v>25.3</v>
      </c>
    </row>
    <row r="93" spans="1:23">
      <c r="A93" s="247" t="s">
        <v>320</v>
      </c>
      <c r="B93" s="4" t="s">
        <v>316</v>
      </c>
      <c r="C93" s="31" t="s">
        <v>34</v>
      </c>
      <c r="D93" s="14" t="s">
        <v>34</v>
      </c>
      <c r="E93" s="14" t="s">
        <v>34</v>
      </c>
      <c r="F93" s="14">
        <v>60</v>
      </c>
      <c r="G93" s="14" t="s">
        <v>34</v>
      </c>
      <c r="H93" s="14" t="s">
        <v>34</v>
      </c>
      <c r="I93" s="14" t="s">
        <v>34</v>
      </c>
      <c r="J93" s="14" t="s">
        <v>34</v>
      </c>
      <c r="K93" s="14" t="s">
        <v>34</v>
      </c>
      <c r="L93" s="14" t="s">
        <v>34</v>
      </c>
      <c r="M93" s="14" t="s">
        <v>34</v>
      </c>
      <c r="N93" s="14" t="s">
        <v>34</v>
      </c>
      <c r="O93" s="14" t="s">
        <v>34</v>
      </c>
      <c r="P93" s="15" t="s">
        <v>34</v>
      </c>
      <c r="Q93" s="31">
        <v>60</v>
      </c>
      <c r="R93" s="14">
        <v>60</v>
      </c>
      <c r="S93" s="14">
        <v>60</v>
      </c>
      <c r="T93" s="14">
        <v>60</v>
      </c>
      <c r="U93" s="15" t="s">
        <v>34</v>
      </c>
    </row>
    <row r="94" spans="1:23">
      <c r="A94" s="247" t="s">
        <v>321</v>
      </c>
      <c r="B94" s="4" t="s">
        <v>316</v>
      </c>
      <c r="C94" s="31" t="s">
        <v>34</v>
      </c>
      <c r="D94" s="14" t="s">
        <v>34</v>
      </c>
      <c r="E94" s="14">
        <v>27.5</v>
      </c>
      <c r="F94" s="14" t="s">
        <v>34</v>
      </c>
      <c r="G94" s="14" t="s">
        <v>34</v>
      </c>
      <c r="H94" s="14" t="s">
        <v>34</v>
      </c>
      <c r="I94" s="14" t="s">
        <v>34</v>
      </c>
      <c r="J94" s="14" t="s">
        <v>34</v>
      </c>
      <c r="K94" s="14" t="s">
        <v>34</v>
      </c>
      <c r="L94" s="14" t="s">
        <v>34</v>
      </c>
      <c r="M94" s="14" t="s">
        <v>34</v>
      </c>
      <c r="N94" s="14" t="s">
        <v>34</v>
      </c>
      <c r="O94" s="14" t="s">
        <v>34</v>
      </c>
      <c r="P94" s="15" t="s">
        <v>34</v>
      </c>
      <c r="Q94" s="31">
        <v>27.5</v>
      </c>
      <c r="R94" s="14">
        <v>27.5</v>
      </c>
      <c r="S94" s="14">
        <v>27.5</v>
      </c>
      <c r="T94" s="14" t="s">
        <v>34</v>
      </c>
      <c r="U94" s="15" t="s">
        <v>34</v>
      </c>
    </row>
    <row r="95" spans="1:23">
      <c r="A95" s="247" t="s">
        <v>322</v>
      </c>
      <c r="B95" s="4" t="s">
        <v>316</v>
      </c>
      <c r="C95" s="31" t="s">
        <v>34</v>
      </c>
      <c r="D95" s="14">
        <v>134.6</v>
      </c>
      <c r="E95" s="14" t="s">
        <v>34</v>
      </c>
      <c r="F95" s="14" t="s">
        <v>34</v>
      </c>
      <c r="G95" s="14" t="s">
        <v>34</v>
      </c>
      <c r="H95" s="14" t="s">
        <v>34</v>
      </c>
      <c r="I95" s="14">
        <v>47.4</v>
      </c>
      <c r="J95" s="14">
        <v>27.2</v>
      </c>
      <c r="K95" s="14">
        <v>32.4</v>
      </c>
      <c r="L95" s="14">
        <v>40.700000000000003</v>
      </c>
      <c r="M95" s="14" t="s">
        <v>34</v>
      </c>
      <c r="N95" s="14" t="s">
        <v>34</v>
      </c>
      <c r="O95" s="14" t="s">
        <v>34</v>
      </c>
      <c r="P95" s="15" t="s">
        <v>34</v>
      </c>
      <c r="Q95" s="31">
        <v>56.5</v>
      </c>
      <c r="R95" s="14">
        <v>56.5</v>
      </c>
      <c r="S95" s="14">
        <v>36.9</v>
      </c>
      <c r="T95" s="14">
        <v>36.9</v>
      </c>
      <c r="U95" s="15">
        <v>36.9</v>
      </c>
    </row>
    <row r="96" spans="1:23">
      <c r="A96" s="247" t="s">
        <v>323</v>
      </c>
      <c r="B96" s="4" t="s">
        <v>316</v>
      </c>
      <c r="C96" s="31" t="s">
        <v>34</v>
      </c>
      <c r="D96" s="14" t="s">
        <v>34</v>
      </c>
      <c r="E96" s="14" t="s">
        <v>34</v>
      </c>
      <c r="F96" s="14" t="s">
        <v>34</v>
      </c>
      <c r="G96" s="14" t="s">
        <v>34</v>
      </c>
      <c r="H96" s="14" t="s">
        <v>34</v>
      </c>
      <c r="I96" s="14" t="s">
        <v>34</v>
      </c>
      <c r="J96" s="14">
        <v>34.700000000000003</v>
      </c>
      <c r="K96" s="14">
        <v>31.5</v>
      </c>
      <c r="L96" s="14" t="s">
        <v>34</v>
      </c>
      <c r="M96" s="14" t="s">
        <v>34</v>
      </c>
      <c r="N96" s="14" t="s">
        <v>34</v>
      </c>
      <c r="O96" s="14" t="s">
        <v>34</v>
      </c>
      <c r="P96" s="15" t="s">
        <v>34</v>
      </c>
      <c r="Q96" s="31">
        <v>33.1</v>
      </c>
      <c r="R96" s="14">
        <v>33.1</v>
      </c>
      <c r="S96" s="14">
        <v>33.1</v>
      </c>
      <c r="T96" s="14">
        <v>33.1</v>
      </c>
      <c r="U96" s="15">
        <v>33.1</v>
      </c>
    </row>
    <row r="97" spans="1:23">
      <c r="A97" s="247" t="s">
        <v>324</v>
      </c>
      <c r="B97" s="4" t="s">
        <v>316</v>
      </c>
      <c r="C97" s="31" t="s">
        <v>34</v>
      </c>
      <c r="D97" s="14" t="s">
        <v>34</v>
      </c>
      <c r="E97" s="14" t="s">
        <v>34</v>
      </c>
      <c r="F97" s="14" t="s">
        <v>34</v>
      </c>
      <c r="G97" s="14" t="s">
        <v>34</v>
      </c>
      <c r="H97" s="14" t="s">
        <v>34</v>
      </c>
      <c r="I97" s="14" t="s">
        <v>34</v>
      </c>
      <c r="J97" s="14" t="s">
        <v>34</v>
      </c>
      <c r="K97" s="14">
        <v>185.1</v>
      </c>
      <c r="L97" s="14" t="s">
        <v>34</v>
      </c>
      <c r="M97" s="14" t="s">
        <v>34</v>
      </c>
      <c r="N97" s="14" t="s">
        <v>34</v>
      </c>
      <c r="O97" s="14" t="s">
        <v>34</v>
      </c>
      <c r="P97" s="15" t="s">
        <v>34</v>
      </c>
      <c r="Q97" s="31">
        <v>185.1</v>
      </c>
      <c r="R97" s="14">
        <v>185.1</v>
      </c>
      <c r="S97" s="14">
        <v>185.1</v>
      </c>
      <c r="T97" s="14">
        <v>185.1</v>
      </c>
      <c r="U97" s="15">
        <v>185.1</v>
      </c>
    </row>
    <row r="98" spans="1:23">
      <c r="A98" s="247" t="s">
        <v>325</v>
      </c>
      <c r="B98" s="4" t="s">
        <v>316</v>
      </c>
      <c r="C98" s="31" t="s">
        <v>34</v>
      </c>
      <c r="D98" s="14" t="s">
        <v>34</v>
      </c>
      <c r="E98" s="14" t="s">
        <v>34</v>
      </c>
      <c r="F98" s="14" t="s">
        <v>34</v>
      </c>
      <c r="G98" s="14" t="s">
        <v>34</v>
      </c>
      <c r="H98" s="14" t="s">
        <v>34</v>
      </c>
      <c r="I98" s="14">
        <v>4.7</v>
      </c>
      <c r="J98" s="14" t="s">
        <v>34</v>
      </c>
      <c r="K98" s="14" t="s">
        <v>34</v>
      </c>
      <c r="L98" s="14" t="s">
        <v>34</v>
      </c>
      <c r="M98" s="14" t="s">
        <v>34</v>
      </c>
      <c r="N98" s="14" t="s">
        <v>34</v>
      </c>
      <c r="O98" s="14" t="s">
        <v>34</v>
      </c>
      <c r="P98" s="15" t="s">
        <v>34</v>
      </c>
      <c r="Q98" s="31">
        <v>4.7</v>
      </c>
      <c r="R98" s="14">
        <v>4.7</v>
      </c>
      <c r="S98" s="14">
        <v>4.7</v>
      </c>
      <c r="T98" s="14">
        <v>4.7</v>
      </c>
      <c r="U98" s="15">
        <v>4.7</v>
      </c>
    </row>
    <row r="99" spans="1:23">
      <c r="A99" s="247" t="s">
        <v>326</v>
      </c>
      <c r="B99" s="4" t="s">
        <v>327</v>
      </c>
      <c r="C99" s="31">
        <v>0.4</v>
      </c>
      <c r="D99" s="14">
        <v>1.2</v>
      </c>
      <c r="E99" s="14">
        <v>1.4</v>
      </c>
      <c r="F99" s="14">
        <v>1.3</v>
      </c>
      <c r="G99" s="14" t="s">
        <v>34</v>
      </c>
      <c r="H99" s="14" t="s">
        <v>34</v>
      </c>
      <c r="I99" s="14" t="s">
        <v>34</v>
      </c>
      <c r="J99" s="14" t="s">
        <v>34</v>
      </c>
      <c r="K99" s="14">
        <v>0.9</v>
      </c>
      <c r="L99" s="14">
        <v>2.7</v>
      </c>
      <c r="M99" s="14" t="s">
        <v>34</v>
      </c>
      <c r="N99" s="14" t="s">
        <v>34</v>
      </c>
      <c r="O99" s="14" t="s">
        <v>34</v>
      </c>
      <c r="P99" s="15" t="s">
        <v>34</v>
      </c>
      <c r="Q99" s="31">
        <v>1.3</v>
      </c>
      <c r="R99" s="14">
        <v>1.5</v>
      </c>
      <c r="S99" s="14">
        <v>1.6</v>
      </c>
      <c r="T99" s="14">
        <v>1.6</v>
      </c>
      <c r="U99" s="15">
        <v>1.8</v>
      </c>
    </row>
    <row r="100" spans="1:23">
      <c r="A100" s="247"/>
      <c r="C100" s="31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5"/>
      <c r="Q100" s="31"/>
      <c r="R100" s="14"/>
      <c r="S100" s="14"/>
      <c r="T100" s="14"/>
      <c r="U100" s="15"/>
    </row>
    <row r="101" spans="1:23">
      <c r="A101" s="247" t="s">
        <v>397</v>
      </c>
      <c r="C101" s="31" t="s">
        <v>34</v>
      </c>
      <c r="D101" s="14" t="s">
        <v>34</v>
      </c>
      <c r="E101" s="14" t="s">
        <v>34</v>
      </c>
      <c r="F101" s="14" t="s">
        <v>34</v>
      </c>
      <c r="G101" s="14" t="s">
        <v>34</v>
      </c>
      <c r="H101" s="14" t="s">
        <v>34</v>
      </c>
      <c r="I101" s="14" t="s">
        <v>34</v>
      </c>
      <c r="J101" s="14" t="s">
        <v>34</v>
      </c>
      <c r="K101" s="14" t="s">
        <v>34</v>
      </c>
      <c r="L101" s="14" t="s">
        <v>34</v>
      </c>
      <c r="M101" s="14" t="s">
        <v>34</v>
      </c>
      <c r="N101" s="14" t="s">
        <v>34</v>
      </c>
      <c r="O101" s="14" t="s">
        <v>34</v>
      </c>
      <c r="P101" s="15" t="s">
        <v>34</v>
      </c>
      <c r="Q101" s="31" t="s">
        <v>34</v>
      </c>
      <c r="R101" s="14" t="s">
        <v>34</v>
      </c>
      <c r="S101" s="14" t="s">
        <v>34</v>
      </c>
      <c r="T101" s="14" t="s">
        <v>34</v>
      </c>
      <c r="U101" s="15" t="s">
        <v>34</v>
      </c>
    </row>
    <row r="102" spans="1:23">
      <c r="A102" s="247" t="s">
        <v>292</v>
      </c>
      <c r="C102" s="31" t="s">
        <v>34</v>
      </c>
      <c r="D102" s="14" t="s">
        <v>34</v>
      </c>
      <c r="E102" s="14" t="s">
        <v>34</v>
      </c>
      <c r="F102" s="14" t="s">
        <v>34</v>
      </c>
      <c r="G102" s="14" t="s">
        <v>34</v>
      </c>
      <c r="H102" s="14" t="s">
        <v>34</v>
      </c>
      <c r="I102" s="14" t="s">
        <v>34</v>
      </c>
      <c r="J102" s="14" t="s">
        <v>34</v>
      </c>
      <c r="K102" s="14" t="s">
        <v>34</v>
      </c>
      <c r="L102" s="14" t="s">
        <v>34</v>
      </c>
      <c r="M102" s="14" t="s">
        <v>34</v>
      </c>
      <c r="N102" s="14" t="s">
        <v>34</v>
      </c>
      <c r="O102" s="14" t="s">
        <v>34</v>
      </c>
      <c r="P102" s="15" t="s">
        <v>34</v>
      </c>
      <c r="Q102" s="31" t="s">
        <v>34</v>
      </c>
      <c r="R102" s="14" t="s">
        <v>34</v>
      </c>
      <c r="S102" s="14" t="s">
        <v>34</v>
      </c>
      <c r="T102" s="14" t="s">
        <v>34</v>
      </c>
      <c r="U102" s="15" t="s">
        <v>34</v>
      </c>
    </row>
    <row r="103" spans="1:23">
      <c r="A103" s="247" t="s">
        <v>293</v>
      </c>
      <c r="B103" s="4" t="s">
        <v>294</v>
      </c>
      <c r="C103" s="31">
        <v>5211.6000000000004</v>
      </c>
      <c r="D103" s="14">
        <v>4987.6000000000004</v>
      </c>
      <c r="E103" s="14">
        <v>4743.3999999999996</v>
      </c>
      <c r="F103" s="14">
        <v>5578.3</v>
      </c>
      <c r="G103" s="14">
        <v>4928.8</v>
      </c>
      <c r="H103" s="14">
        <v>4823.6000000000004</v>
      </c>
      <c r="I103" s="14">
        <v>5481.9</v>
      </c>
      <c r="J103" s="14">
        <v>5625.1</v>
      </c>
      <c r="K103" s="14">
        <v>5165.8999999999996</v>
      </c>
      <c r="L103" s="14">
        <v>5218.7</v>
      </c>
      <c r="M103" s="14">
        <v>4449.7</v>
      </c>
      <c r="N103" s="14">
        <v>4257.7</v>
      </c>
      <c r="O103" s="14">
        <v>4087.6</v>
      </c>
      <c r="P103" s="15">
        <v>4070.3</v>
      </c>
      <c r="Q103" s="31">
        <v>5439.7</v>
      </c>
      <c r="R103" s="14">
        <v>5321.7</v>
      </c>
      <c r="S103" s="14">
        <v>5204.8999999999996</v>
      </c>
      <c r="T103" s="14">
        <v>5095.1000000000004</v>
      </c>
      <c r="U103" s="15">
        <v>4900</v>
      </c>
      <c r="W103" s="42"/>
    </row>
    <row r="104" spans="1:23">
      <c r="A104" s="247" t="s">
        <v>295</v>
      </c>
      <c r="B104" s="4" t="s">
        <v>294</v>
      </c>
      <c r="C104" s="31">
        <v>3522.3</v>
      </c>
      <c r="D104" s="14">
        <v>4133.3999999999996</v>
      </c>
      <c r="E104" s="14">
        <v>3778.4</v>
      </c>
      <c r="F104" s="14">
        <v>3960.8</v>
      </c>
      <c r="G104" s="14">
        <v>3786.2</v>
      </c>
      <c r="H104" s="14">
        <v>4267.5</v>
      </c>
      <c r="I104" s="14">
        <v>4002.7</v>
      </c>
      <c r="J104" s="36">
        <v>3692.8</v>
      </c>
      <c r="K104" s="36">
        <v>3018.9</v>
      </c>
      <c r="L104" s="36">
        <v>3198.1</v>
      </c>
      <c r="M104" s="36">
        <v>3072.1</v>
      </c>
      <c r="N104" s="36">
        <v>2673.6</v>
      </c>
      <c r="O104" s="36">
        <v>2527</v>
      </c>
      <c r="P104" s="32">
        <v>2626.1</v>
      </c>
      <c r="Q104" s="35">
        <v>3736.1</v>
      </c>
      <c r="R104" s="36">
        <v>3691.1</v>
      </c>
      <c r="S104" s="36">
        <v>3545.1</v>
      </c>
      <c r="T104" s="36">
        <v>3420</v>
      </c>
      <c r="U104" s="15">
        <v>3286.5</v>
      </c>
    </row>
    <row r="105" spans="1:23">
      <c r="A105" s="247" t="s">
        <v>296</v>
      </c>
      <c r="B105" s="4" t="s">
        <v>297</v>
      </c>
      <c r="C105" s="31">
        <v>468.2</v>
      </c>
      <c r="D105" s="14">
        <v>455.8</v>
      </c>
      <c r="E105" s="14">
        <v>442.4</v>
      </c>
      <c r="F105" s="14">
        <v>441.6</v>
      </c>
      <c r="G105" s="14">
        <v>432.4</v>
      </c>
      <c r="H105" s="14">
        <v>425.2</v>
      </c>
      <c r="I105" s="14">
        <v>416.3</v>
      </c>
      <c r="J105" s="36">
        <v>404.1</v>
      </c>
      <c r="K105" s="36">
        <v>397.8</v>
      </c>
      <c r="L105" s="36">
        <v>391.3</v>
      </c>
      <c r="M105" s="36">
        <v>380.8</v>
      </c>
      <c r="N105" s="36">
        <v>369</v>
      </c>
      <c r="O105" s="36">
        <v>357.9</v>
      </c>
      <c r="P105" s="32">
        <v>352.9</v>
      </c>
      <c r="Q105" s="35">
        <v>427.5</v>
      </c>
      <c r="R105" s="36">
        <v>418.8</v>
      </c>
      <c r="S105" s="36">
        <v>410.1</v>
      </c>
      <c r="T105" s="36">
        <v>401.6</v>
      </c>
      <c r="U105" s="15">
        <v>392.8</v>
      </c>
    </row>
    <row r="106" spans="1:23">
      <c r="A106" s="247" t="s">
        <v>298</v>
      </c>
      <c r="C106" s="31" t="s">
        <v>34</v>
      </c>
      <c r="D106" s="14" t="s">
        <v>34</v>
      </c>
      <c r="E106" s="14" t="s">
        <v>34</v>
      </c>
      <c r="F106" s="14" t="s">
        <v>34</v>
      </c>
      <c r="G106" s="14" t="s">
        <v>34</v>
      </c>
      <c r="H106" s="14" t="s">
        <v>34</v>
      </c>
      <c r="I106" s="14" t="s">
        <v>34</v>
      </c>
      <c r="J106" s="36" t="s">
        <v>34</v>
      </c>
      <c r="K106" s="36" t="s">
        <v>34</v>
      </c>
      <c r="L106" s="36" t="s">
        <v>34</v>
      </c>
      <c r="M106" s="36" t="s">
        <v>34</v>
      </c>
      <c r="N106" s="36" t="s">
        <v>34</v>
      </c>
      <c r="O106" s="36" t="s">
        <v>34</v>
      </c>
      <c r="P106" s="32" t="s">
        <v>34</v>
      </c>
      <c r="Q106" s="35" t="s">
        <v>34</v>
      </c>
      <c r="R106" s="36" t="s">
        <v>34</v>
      </c>
      <c r="S106" s="36" t="s">
        <v>34</v>
      </c>
      <c r="T106" s="36" t="s">
        <v>34</v>
      </c>
      <c r="U106" s="15" t="s">
        <v>34</v>
      </c>
    </row>
    <row r="107" spans="1:23">
      <c r="A107" s="247" t="s">
        <v>293</v>
      </c>
      <c r="B107" s="4" t="s">
        <v>299</v>
      </c>
      <c r="C107" s="31">
        <v>2071.6999999999998</v>
      </c>
      <c r="D107" s="14">
        <v>2079.1</v>
      </c>
      <c r="E107" s="14">
        <v>2124.4</v>
      </c>
      <c r="F107" s="14">
        <v>2175.3000000000002</v>
      </c>
      <c r="G107" s="14">
        <v>2281.9</v>
      </c>
      <c r="H107" s="14">
        <v>2378.1</v>
      </c>
      <c r="I107" s="14">
        <v>2418</v>
      </c>
      <c r="J107" s="36">
        <v>2308.5</v>
      </c>
      <c r="K107" s="36">
        <v>1765.9</v>
      </c>
      <c r="L107" s="36">
        <v>1757.4</v>
      </c>
      <c r="M107" s="36">
        <v>1720.5</v>
      </c>
      <c r="N107" s="36">
        <v>1698.3</v>
      </c>
      <c r="O107" s="36">
        <v>1707.9</v>
      </c>
      <c r="P107" s="32">
        <v>1732.4</v>
      </c>
      <c r="Q107" s="35">
        <v>2244.1</v>
      </c>
      <c r="R107" s="36">
        <v>2264.6</v>
      </c>
      <c r="S107" s="36">
        <v>2283.9</v>
      </c>
      <c r="T107" s="36">
        <v>2301.3000000000002</v>
      </c>
      <c r="U107" s="15">
        <v>2318</v>
      </c>
      <c r="W107" s="42"/>
    </row>
    <row r="108" spans="1:23">
      <c r="A108" s="247" t="s">
        <v>328</v>
      </c>
      <c r="B108" s="4" t="s">
        <v>329</v>
      </c>
      <c r="C108" s="31">
        <v>242.4</v>
      </c>
      <c r="D108" s="14">
        <v>178.5</v>
      </c>
      <c r="E108" s="14">
        <v>209</v>
      </c>
      <c r="F108" s="14">
        <v>344.7</v>
      </c>
      <c r="G108" s="14">
        <v>367.2</v>
      </c>
      <c r="H108" s="14">
        <v>358.4</v>
      </c>
      <c r="I108" s="14">
        <v>608.4</v>
      </c>
      <c r="J108" s="36">
        <v>663.8</v>
      </c>
      <c r="K108" s="36">
        <v>729.9</v>
      </c>
      <c r="L108" s="36">
        <v>816.8</v>
      </c>
      <c r="M108" s="36">
        <v>1272.4000000000001</v>
      </c>
      <c r="N108" s="36">
        <v>1374.3</v>
      </c>
      <c r="O108" s="36">
        <v>1364.1</v>
      </c>
      <c r="P108" s="32">
        <v>1260.0999999999999</v>
      </c>
      <c r="Q108" s="35">
        <v>451.9</v>
      </c>
      <c r="R108" s="36">
        <v>554.9</v>
      </c>
      <c r="S108" s="36">
        <v>674.5</v>
      </c>
      <c r="T108" s="36">
        <v>790</v>
      </c>
      <c r="U108" s="15">
        <v>881.5</v>
      </c>
    </row>
    <row r="109" spans="1:23">
      <c r="A109" s="247" t="s">
        <v>330</v>
      </c>
      <c r="B109" s="4" t="s">
        <v>331</v>
      </c>
      <c r="C109" s="31" t="s">
        <v>34</v>
      </c>
      <c r="D109" s="14" t="s">
        <v>34</v>
      </c>
      <c r="E109" s="14" t="s">
        <v>34</v>
      </c>
      <c r="F109" s="14" t="s">
        <v>34</v>
      </c>
      <c r="G109" s="14" t="s">
        <v>34</v>
      </c>
      <c r="H109" s="14" t="s">
        <v>34</v>
      </c>
      <c r="I109" s="14" t="s">
        <v>34</v>
      </c>
      <c r="J109" s="36" t="s">
        <v>34</v>
      </c>
      <c r="K109" s="36">
        <v>97.1</v>
      </c>
      <c r="L109" s="36">
        <v>106.7</v>
      </c>
      <c r="M109" s="36">
        <v>120</v>
      </c>
      <c r="N109" s="36">
        <v>169.2</v>
      </c>
      <c r="O109" s="36">
        <v>170.1</v>
      </c>
      <c r="P109" s="32">
        <v>175.1</v>
      </c>
      <c r="Q109" s="35">
        <v>109.2</v>
      </c>
      <c r="R109" s="36">
        <v>114.6</v>
      </c>
      <c r="S109" s="36">
        <v>132.80000000000001</v>
      </c>
      <c r="T109" s="36">
        <v>142.1</v>
      </c>
      <c r="U109" s="15">
        <v>148.69999999999999</v>
      </c>
    </row>
    <row r="110" spans="1:23">
      <c r="A110" s="247" t="s">
        <v>332</v>
      </c>
      <c r="B110" s="4" t="s">
        <v>331</v>
      </c>
      <c r="C110" s="31" t="s">
        <v>34</v>
      </c>
      <c r="D110" s="14" t="s">
        <v>34</v>
      </c>
      <c r="E110" s="14" t="s">
        <v>34</v>
      </c>
      <c r="F110" s="14" t="s">
        <v>34</v>
      </c>
      <c r="G110" s="14" t="s">
        <v>34</v>
      </c>
      <c r="H110" s="14" t="s">
        <v>34</v>
      </c>
      <c r="I110" s="14" t="s">
        <v>34</v>
      </c>
      <c r="J110" s="36" t="s">
        <v>34</v>
      </c>
      <c r="K110" s="36">
        <v>175.5</v>
      </c>
      <c r="L110" s="36">
        <v>248.2</v>
      </c>
      <c r="M110" s="36">
        <v>457.2</v>
      </c>
      <c r="N110" s="36">
        <v>396</v>
      </c>
      <c r="O110" s="36">
        <v>404.4</v>
      </c>
      <c r="P110" s="32">
        <v>369.8</v>
      </c>
      <c r="Q110" s="35">
        <v>211.8</v>
      </c>
      <c r="R110" s="36">
        <v>293.60000000000002</v>
      </c>
      <c r="S110" s="36">
        <v>319.2</v>
      </c>
      <c r="T110" s="36">
        <v>336.3</v>
      </c>
      <c r="U110" s="15">
        <v>341.9</v>
      </c>
    </row>
    <row r="111" spans="1:23">
      <c r="A111" s="247" t="s">
        <v>376</v>
      </c>
      <c r="B111" s="4" t="s">
        <v>331</v>
      </c>
      <c r="C111" s="31" t="s">
        <v>34</v>
      </c>
      <c r="D111" s="14" t="s">
        <v>34</v>
      </c>
      <c r="E111" s="14" t="s">
        <v>34</v>
      </c>
      <c r="F111" s="14" t="s">
        <v>34</v>
      </c>
      <c r="G111" s="14" t="s">
        <v>34</v>
      </c>
      <c r="H111" s="14" t="s">
        <v>34</v>
      </c>
      <c r="I111" s="14" t="s">
        <v>34</v>
      </c>
      <c r="J111" s="36" t="s">
        <v>34</v>
      </c>
      <c r="K111" s="36">
        <v>1050</v>
      </c>
      <c r="L111" s="36">
        <v>1156.4000000000001</v>
      </c>
      <c r="M111" s="36">
        <v>766.5</v>
      </c>
      <c r="N111" s="36">
        <v>695.5</v>
      </c>
      <c r="O111" s="36">
        <v>629.9</v>
      </c>
      <c r="P111" s="32">
        <v>523.9</v>
      </c>
      <c r="Q111" s="35">
        <v>1103.2</v>
      </c>
      <c r="R111" s="36">
        <v>991</v>
      </c>
      <c r="S111" s="36">
        <v>917.1</v>
      </c>
      <c r="T111" s="36">
        <v>859.7</v>
      </c>
      <c r="U111" s="15">
        <v>803.7</v>
      </c>
    </row>
    <row r="112" spans="1:23">
      <c r="A112" s="247" t="s">
        <v>333</v>
      </c>
      <c r="B112" s="4" t="s">
        <v>334</v>
      </c>
      <c r="C112" s="31" t="s">
        <v>34</v>
      </c>
      <c r="D112" s="14" t="s">
        <v>34</v>
      </c>
      <c r="E112" s="14" t="s">
        <v>34</v>
      </c>
      <c r="F112" s="14" t="s">
        <v>34</v>
      </c>
      <c r="G112" s="14" t="s">
        <v>34</v>
      </c>
      <c r="H112" s="14" t="s">
        <v>34</v>
      </c>
      <c r="I112" s="14" t="s">
        <v>34</v>
      </c>
      <c r="J112" s="36" t="s">
        <v>34</v>
      </c>
      <c r="K112" s="36" t="s">
        <v>34</v>
      </c>
      <c r="L112" s="36" t="s">
        <v>34</v>
      </c>
      <c r="M112" s="36" t="s">
        <v>34</v>
      </c>
      <c r="N112" s="36" t="s">
        <v>34</v>
      </c>
      <c r="O112" s="36">
        <v>0.2</v>
      </c>
      <c r="P112" s="32">
        <v>0.7</v>
      </c>
      <c r="Q112" s="35" t="s">
        <v>34</v>
      </c>
      <c r="R112" s="36" t="s">
        <v>34</v>
      </c>
      <c r="S112" s="36" t="s">
        <v>34</v>
      </c>
      <c r="T112" s="36">
        <v>0.2</v>
      </c>
      <c r="U112" s="15">
        <v>0.4</v>
      </c>
    </row>
    <row r="113" spans="1:21">
      <c r="A113" s="247" t="s">
        <v>335</v>
      </c>
      <c r="B113" s="4" t="s">
        <v>303</v>
      </c>
      <c r="C113" s="31" t="s">
        <v>34</v>
      </c>
      <c r="D113" s="14" t="s">
        <v>34</v>
      </c>
      <c r="E113" s="14" t="s">
        <v>34</v>
      </c>
      <c r="F113" s="14" t="s">
        <v>34</v>
      </c>
      <c r="G113" s="14">
        <v>88.9</v>
      </c>
      <c r="H113" s="14" t="s">
        <v>34</v>
      </c>
      <c r="I113" s="14" t="s">
        <v>34</v>
      </c>
      <c r="J113" s="36" t="s">
        <v>34</v>
      </c>
      <c r="K113" s="36" t="s">
        <v>34</v>
      </c>
      <c r="L113" s="36" t="s">
        <v>34</v>
      </c>
      <c r="M113" s="36" t="s">
        <v>34</v>
      </c>
      <c r="N113" s="36" t="s">
        <v>34</v>
      </c>
      <c r="O113" s="36" t="s">
        <v>34</v>
      </c>
      <c r="P113" s="32" t="s">
        <v>34</v>
      </c>
      <c r="Q113" s="35">
        <v>88.9</v>
      </c>
      <c r="R113" s="36">
        <v>88.9</v>
      </c>
      <c r="S113" s="36">
        <v>88.9</v>
      </c>
      <c r="T113" s="36">
        <v>88.9</v>
      </c>
      <c r="U113" s="15">
        <v>88.9</v>
      </c>
    </row>
    <row r="114" spans="1:21">
      <c r="A114" s="247"/>
      <c r="C114" s="31"/>
      <c r="D114" s="14"/>
      <c r="E114" s="14"/>
      <c r="F114" s="14"/>
      <c r="G114" s="14"/>
      <c r="H114" s="14"/>
      <c r="I114" s="14"/>
      <c r="J114" s="36"/>
      <c r="K114" s="36"/>
      <c r="L114" s="36"/>
      <c r="M114" s="36"/>
      <c r="N114" s="36"/>
      <c r="O114" s="36"/>
      <c r="P114" s="32"/>
      <c r="Q114" s="35"/>
      <c r="R114" s="36"/>
      <c r="S114" s="36"/>
      <c r="T114" s="36"/>
      <c r="U114" s="15"/>
    </row>
    <row r="115" spans="1:21">
      <c r="A115" s="247" t="s">
        <v>290</v>
      </c>
      <c r="C115" s="31" t="s">
        <v>34</v>
      </c>
      <c r="D115" s="14" t="s">
        <v>34</v>
      </c>
      <c r="E115" s="14" t="s">
        <v>34</v>
      </c>
      <c r="F115" s="14" t="s">
        <v>34</v>
      </c>
      <c r="G115" s="14" t="s">
        <v>34</v>
      </c>
      <c r="H115" s="14" t="s">
        <v>34</v>
      </c>
      <c r="I115" s="14" t="s">
        <v>34</v>
      </c>
      <c r="J115" s="36" t="s">
        <v>34</v>
      </c>
      <c r="K115" s="36" t="s">
        <v>34</v>
      </c>
      <c r="L115" s="36" t="s">
        <v>34</v>
      </c>
      <c r="M115" s="36" t="s">
        <v>34</v>
      </c>
      <c r="N115" s="36" t="s">
        <v>34</v>
      </c>
      <c r="O115" s="36" t="s">
        <v>34</v>
      </c>
      <c r="P115" s="32" t="s">
        <v>34</v>
      </c>
      <c r="Q115" s="35" t="s">
        <v>34</v>
      </c>
      <c r="R115" s="36" t="s">
        <v>34</v>
      </c>
      <c r="S115" s="36" t="s">
        <v>34</v>
      </c>
      <c r="T115" s="36" t="s">
        <v>34</v>
      </c>
      <c r="U115" s="15" t="s">
        <v>34</v>
      </c>
    </row>
    <row r="116" spans="1:21">
      <c r="A116" s="247" t="s">
        <v>300</v>
      </c>
      <c r="C116" s="31" t="s">
        <v>34</v>
      </c>
      <c r="D116" s="14" t="s">
        <v>34</v>
      </c>
      <c r="E116" s="14" t="s">
        <v>34</v>
      </c>
      <c r="F116" s="14" t="s">
        <v>34</v>
      </c>
      <c r="G116" s="14" t="s">
        <v>34</v>
      </c>
      <c r="H116" s="14" t="s">
        <v>34</v>
      </c>
      <c r="I116" s="14" t="s">
        <v>34</v>
      </c>
      <c r="J116" s="36" t="s">
        <v>34</v>
      </c>
      <c r="K116" s="36" t="s">
        <v>34</v>
      </c>
      <c r="L116" s="36" t="s">
        <v>34</v>
      </c>
      <c r="M116" s="36" t="s">
        <v>34</v>
      </c>
      <c r="N116" s="36" t="s">
        <v>34</v>
      </c>
      <c r="O116" s="36" t="s">
        <v>34</v>
      </c>
      <c r="P116" s="32" t="s">
        <v>34</v>
      </c>
      <c r="Q116" s="35" t="s">
        <v>34</v>
      </c>
      <c r="R116" s="36" t="s">
        <v>34</v>
      </c>
      <c r="S116" s="36" t="s">
        <v>34</v>
      </c>
      <c r="T116" s="36" t="s">
        <v>34</v>
      </c>
      <c r="U116" s="15" t="s">
        <v>34</v>
      </c>
    </row>
    <row r="117" spans="1:21" ht="14.25">
      <c r="A117" s="381" t="s">
        <v>398</v>
      </c>
      <c r="B117" s="4" t="s">
        <v>301</v>
      </c>
      <c r="C117" s="31" t="s">
        <v>34</v>
      </c>
      <c r="D117" s="14" t="s">
        <v>34</v>
      </c>
      <c r="E117" s="14">
        <v>589.79999999999995</v>
      </c>
      <c r="F117" s="14">
        <v>506.7</v>
      </c>
      <c r="G117" s="14">
        <v>461.7</v>
      </c>
      <c r="H117" s="14">
        <v>451</v>
      </c>
      <c r="I117" s="14">
        <v>480.4</v>
      </c>
      <c r="J117" s="36">
        <v>467.2</v>
      </c>
      <c r="K117" s="36">
        <v>433</v>
      </c>
      <c r="L117" s="36" t="s">
        <v>34</v>
      </c>
      <c r="M117" s="36" t="s">
        <v>34</v>
      </c>
      <c r="N117" s="36" t="s">
        <v>34</v>
      </c>
      <c r="O117" s="36" t="s">
        <v>34</v>
      </c>
      <c r="P117" s="32" t="s">
        <v>34</v>
      </c>
      <c r="Q117" s="35">
        <v>488.2</v>
      </c>
      <c r="R117" s="36">
        <v>488.2</v>
      </c>
      <c r="S117" s="36">
        <v>488.2</v>
      </c>
      <c r="T117" s="36">
        <v>466.7</v>
      </c>
      <c r="U117" s="15">
        <v>458.6</v>
      </c>
    </row>
    <row r="118" spans="1:21">
      <c r="A118" s="247" t="s">
        <v>337</v>
      </c>
      <c r="B118" s="4" t="s">
        <v>303</v>
      </c>
      <c r="C118" s="31" t="s">
        <v>34</v>
      </c>
      <c r="D118" s="14" t="s">
        <v>34</v>
      </c>
      <c r="E118" s="14" t="s">
        <v>34</v>
      </c>
      <c r="F118" s="14" t="s">
        <v>34</v>
      </c>
      <c r="G118" s="14">
        <v>2.5</v>
      </c>
      <c r="H118" s="14" t="s">
        <v>34</v>
      </c>
      <c r="I118" s="14" t="s">
        <v>34</v>
      </c>
      <c r="J118" s="36" t="s">
        <v>34</v>
      </c>
      <c r="K118" s="36">
        <v>80.5</v>
      </c>
      <c r="L118" s="36" t="s">
        <v>34</v>
      </c>
      <c r="M118" s="36" t="s">
        <v>34</v>
      </c>
      <c r="N118" s="36" t="s">
        <v>34</v>
      </c>
      <c r="O118" s="36" t="s">
        <v>34</v>
      </c>
      <c r="P118" s="32" t="s">
        <v>34</v>
      </c>
      <c r="Q118" s="35">
        <v>41.5</v>
      </c>
      <c r="R118" s="36">
        <v>41.5</v>
      </c>
      <c r="S118" s="36">
        <v>41.5</v>
      </c>
      <c r="T118" s="36">
        <v>41.5</v>
      </c>
      <c r="U118" s="15">
        <v>41.5</v>
      </c>
    </row>
    <row r="119" spans="1:21">
      <c r="A119" s="247" t="s">
        <v>302</v>
      </c>
      <c r="B119" s="4" t="s">
        <v>303</v>
      </c>
      <c r="C119" s="31">
        <v>7.9</v>
      </c>
      <c r="D119" s="14" t="s">
        <v>34</v>
      </c>
      <c r="E119" s="14" t="s">
        <v>34</v>
      </c>
      <c r="F119" s="14" t="s">
        <v>34</v>
      </c>
      <c r="G119" s="14" t="s">
        <v>34</v>
      </c>
      <c r="H119" s="14">
        <v>12.6</v>
      </c>
      <c r="I119" s="14" t="s">
        <v>34</v>
      </c>
      <c r="J119" s="36" t="s">
        <v>34</v>
      </c>
      <c r="K119" s="36" t="s">
        <v>34</v>
      </c>
      <c r="L119" s="36" t="s">
        <v>34</v>
      </c>
      <c r="M119" s="36" t="s">
        <v>34</v>
      </c>
      <c r="N119" s="36" t="s">
        <v>34</v>
      </c>
      <c r="O119" s="36" t="s">
        <v>34</v>
      </c>
      <c r="P119" s="32" t="s">
        <v>34</v>
      </c>
      <c r="Q119" s="35">
        <v>10.3</v>
      </c>
      <c r="R119" s="36">
        <v>12.6</v>
      </c>
      <c r="S119" s="36">
        <v>12.6</v>
      </c>
      <c r="T119" s="36">
        <v>12.6</v>
      </c>
      <c r="U119" s="15">
        <v>12.6</v>
      </c>
    </row>
    <row r="120" spans="1:21">
      <c r="A120" s="247" t="s">
        <v>338</v>
      </c>
      <c r="B120" s="4" t="s">
        <v>339</v>
      </c>
      <c r="C120" s="31" t="s">
        <v>34</v>
      </c>
      <c r="D120" s="14" t="s">
        <v>34</v>
      </c>
      <c r="E120" s="14" t="s">
        <v>34</v>
      </c>
      <c r="F120" s="14" t="s">
        <v>34</v>
      </c>
      <c r="G120" s="14" t="s">
        <v>34</v>
      </c>
      <c r="H120" s="14" t="s">
        <v>34</v>
      </c>
      <c r="I120" s="14">
        <v>379.5</v>
      </c>
      <c r="J120" s="36" t="s">
        <v>34</v>
      </c>
      <c r="K120" s="36" t="s">
        <v>34</v>
      </c>
      <c r="L120" s="36" t="s">
        <v>34</v>
      </c>
      <c r="M120" s="36" t="s">
        <v>34</v>
      </c>
      <c r="N120" s="36" t="s">
        <v>34</v>
      </c>
      <c r="O120" s="36" t="s">
        <v>34</v>
      </c>
      <c r="P120" s="32" t="s">
        <v>34</v>
      </c>
      <c r="Q120" s="35">
        <v>379.5</v>
      </c>
      <c r="R120" s="36">
        <v>379.5</v>
      </c>
      <c r="S120" s="36">
        <v>379.5</v>
      </c>
      <c r="T120" s="36">
        <v>379.5</v>
      </c>
      <c r="U120" s="15">
        <v>379.5</v>
      </c>
    </row>
    <row r="121" spans="1:21">
      <c r="A121" s="247" t="s">
        <v>335</v>
      </c>
      <c r="B121" s="4" t="s">
        <v>303</v>
      </c>
      <c r="C121" s="31" t="s">
        <v>34</v>
      </c>
      <c r="D121" s="14" t="s">
        <v>34</v>
      </c>
      <c r="E121" s="14" t="s">
        <v>34</v>
      </c>
      <c r="F121" s="14" t="s">
        <v>34</v>
      </c>
      <c r="G121" s="14">
        <v>306.3</v>
      </c>
      <c r="H121" s="14" t="s">
        <v>34</v>
      </c>
      <c r="I121" s="14" t="s">
        <v>34</v>
      </c>
      <c r="J121" s="36" t="s">
        <v>34</v>
      </c>
      <c r="K121" s="36" t="s">
        <v>34</v>
      </c>
      <c r="L121" s="36" t="s">
        <v>34</v>
      </c>
      <c r="M121" s="36" t="s">
        <v>34</v>
      </c>
      <c r="N121" s="36" t="s">
        <v>34</v>
      </c>
      <c r="O121" s="36" t="s">
        <v>34</v>
      </c>
      <c r="P121" s="32" t="s">
        <v>34</v>
      </c>
      <c r="Q121" s="35">
        <v>306.3</v>
      </c>
      <c r="R121" s="36">
        <v>306.3</v>
      </c>
      <c r="S121" s="36">
        <v>306.3</v>
      </c>
      <c r="T121" s="36">
        <v>306.3</v>
      </c>
      <c r="U121" s="15">
        <v>306.3</v>
      </c>
    </row>
    <row r="122" spans="1:21">
      <c r="A122" s="247" t="s">
        <v>304</v>
      </c>
      <c r="C122" s="31" t="s">
        <v>34</v>
      </c>
      <c r="D122" s="14" t="s">
        <v>34</v>
      </c>
      <c r="E122" s="14" t="s">
        <v>34</v>
      </c>
      <c r="F122" s="14" t="s">
        <v>34</v>
      </c>
      <c r="G122" s="14" t="s">
        <v>34</v>
      </c>
      <c r="H122" s="14" t="s">
        <v>34</v>
      </c>
      <c r="I122" s="14" t="s">
        <v>34</v>
      </c>
      <c r="J122" s="36" t="s">
        <v>34</v>
      </c>
      <c r="K122" s="36" t="s">
        <v>34</v>
      </c>
      <c r="L122" s="36" t="s">
        <v>34</v>
      </c>
      <c r="M122" s="36" t="s">
        <v>34</v>
      </c>
      <c r="N122" s="36" t="s">
        <v>34</v>
      </c>
      <c r="O122" s="36" t="s">
        <v>34</v>
      </c>
      <c r="P122" s="32" t="s">
        <v>34</v>
      </c>
      <c r="Q122" s="35" t="s">
        <v>34</v>
      </c>
      <c r="R122" s="36" t="s">
        <v>34</v>
      </c>
      <c r="S122" s="36" t="s">
        <v>34</v>
      </c>
      <c r="T122" s="36" t="s">
        <v>34</v>
      </c>
      <c r="U122" s="15" t="s">
        <v>34</v>
      </c>
    </row>
    <row r="123" spans="1:21">
      <c r="A123" s="247" t="s">
        <v>337</v>
      </c>
      <c r="B123" s="4" t="s">
        <v>341</v>
      </c>
      <c r="C123" s="31" t="s">
        <v>34</v>
      </c>
      <c r="D123" s="14" t="s">
        <v>34</v>
      </c>
      <c r="E123" s="14" t="s">
        <v>34</v>
      </c>
      <c r="F123" s="14" t="s">
        <v>34</v>
      </c>
      <c r="G123" s="14" t="s">
        <v>34</v>
      </c>
      <c r="H123" s="14" t="s">
        <v>34</v>
      </c>
      <c r="I123" s="14" t="s">
        <v>34</v>
      </c>
      <c r="J123" s="36" t="s">
        <v>34</v>
      </c>
      <c r="K123" s="36">
        <v>5.6</v>
      </c>
      <c r="L123" s="36" t="s">
        <v>34</v>
      </c>
      <c r="M123" s="36" t="s">
        <v>34</v>
      </c>
      <c r="N123" s="36" t="s">
        <v>34</v>
      </c>
      <c r="O123" s="36" t="s">
        <v>34</v>
      </c>
      <c r="P123" s="32" t="s">
        <v>34</v>
      </c>
      <c r="Q123" s="35">
        <v>5.6</v>
      </c>
      <c r="R123" s="36">
        <v>5.6</v>
      </c>
      <c r="S123" s="36">
        <v>5.6</v>
      </c>
      <c r="T123" s="36">
        <v>5.6</v>
      </c>
      <c r="U123" s="15">
        <v>5.6</v>
      </c>
    </row>
    <row r="124" spans="1:21">
      <c r="A124" s="247" t="s">
        <v>302</v>
      </c>
      <c r="B124" s="4" t="s">
        <v>303</v>
      </c>
      <c r="C124" s="31">
        <v>78.8</v>
      </c>
      <c r="D124" s="14" t="s">
        <v>34</v>
      </c>
      <c r="E124" s="14" t="s">
        <v>34</v>
      </c>
      <c r="F124" s="14" t="s">
        <v>34</v>
      </c>
      <c r="G124" s="14" t="s">
        <v>34</v>
      </c>
      <c r="H124" s="14">
        <v>58.4</v>
      </c>
      <c r="I124" s="14" t="s">
        <v>34</v>
      </c>
      <c r="J124" s="36" t="s">
        <v>34</v>
      </c>
      <c r="K124" s="36">
        <v>1.6</v>
      </c>
      <c r="L124" s="36" t="s">
        <v>34</v>
      </c>
      <c r="M124" s="36" t="s">
        <v>34</v>
      </c>
      <c r="N124" s="36" t="s">
        <v>34</v>
      </c>
      <c r="O124" s="36" t="s">
        <v>34</v>
      </c>
      <c r="P124" s="32" t="s">
        <v>34</v>
      </c>
      <c r="Q124" s="35">
        <v>46.2</v>
      </c>
      <c r="R124" s="36">
        <v>30</v>
      </c>
      <c r="S124" s="36">
        <v>30</v>
      </c>
      <c r="T124" s="36">
        <v>30</v>
      </c>
      <c r="U124" s="15">
        <v>30</v>
      </c>
    </row>
    <row r="125" spans="1:21">
      <c r="A125" s="247" t="s">
        <v>305</v>
      </c>
      <c r="B125" s="4" t="s">
        <v>301</v>
      </c>
      <c r="C125" s="31" t="s">
        <v>34</v>
      </c>
      <c r="D125" s="14" t="s">
        <v>34</v>
      </c>
      <c r="E125" s="14">
        <v>121.5</v>
      </c>
      <c r="F125" s="14">
        <v>113.8</v>
      </c>
      <c r="G125" s="14">
        <v>101.2</v>
      </c>
      <c r="H125" s="14">
        <v>97.5</v>
      </c>
      <c r="I125" s="14">
        <v>110.7</v>
      </c>
      <c r="J125" s="36">
        <v>95.4</v>
      </c>
      <c r="K125" s="36">
        <v>95.3</v>
      </c>
      <c r="L125" s="36" t="s">
        <v>34</v>
      </c>
      <c r="M125" s="36" t="s">
        <v>34</v>
      </c>
      <c r="N125" s="36" t="s">
        <v>34</v>
      </c>
      <c r="O125" s="36" t="s">
        <v>34</v>
      </c>
      <c r="P125" s="32" t="s">
        <v>34</v>
      </c>
      <c r="Q125" s="35">
        <v>111.4</v>
      </c>
      <c r="R125" s="36">
        <v>111.4</v>
      </c>
      <c r="S125" s="36">
        <v>111.4</v>
      </c>
      <c r="T125" s="36">
        <v>102.3</v>
      </c>
      <c r="U125" s="15">
        <v>100.1</v>
      </c>
    </row>
    <row r="126" spans="1:21">
      <c r="A126" s="247" t="s">
        <v>306</v>
      </c>
      <c r="B126" s="4" t="s">
        <v>294</v>
      </c>
      <c r="C126" s="31">
        <v>3216.6</v>
      </c>
      <c r="D126" s="14">
        <v>2808.6</v>
      </c>
      <c r="E126" s="14">
        <v>2822.1</v>
      </c>
      <c r="F126" s="14">
        <v>3549.2</v>
      </c>
      <c r="G126" s="14">
        <v>3291.8</v>
      </c>
      <c r="H126" s="14">
        <v>3250.9</v>
      </c>
      <c r="I126" s="14">
        <v>3687.4</v>
      </c>
      <c r="J126" s="36">
        <v>3693.9</v>
      </c>
      <c r="K126" s="36">
        <v>3499.9</v>
      </c>
      <c r="L126" s="36">
        <v>3543.7</v>
      </c>
      <c r="M126" s="36">
        <v>2912.1</v>
      </c>
      <c r="N126" s="36">
        <v>2884.7</v>
      </c>
      <c r="O126" s="36">
        <v>2799.7</v>
      </c>
      <c r="P126" s="32">
        <v>2768.7</v>
      </c>
      <c r="Q126" s="35">
        <v>3378.8</v>
      </c>
      <c r="R126" s="36">
        <v>3341.8</v>
      </c>
      <c r="S126" s="36">
        <v>3342.6</v>
      </c>
      <c r="T126" s="36">
        <v>3333.3</v>
      </c>
      <c r="U126" s="15">
        <v>3248</v>
      </c>
    </row>
    <row r="127" spans="1:21">
      <c r="A127" s="247"/>
      <c r="C127" s="31"/>
      <c r="D127" s="14"/>
      <c r="E127" s="14"/>
      <c r="F127" s="14"/>
      <c r="G127" s="14"/>
      <c r="H127" s="14"/>
      <c r="I127" s="14"/>
      <c r="J127" s="36"/>
      <c r="K127" s="36"/>
      <c r="L127" s="36"/>
      <c r="M127" s="36"/>
      <c r="N127" s="36"/>
      <c r="O127" s="36"/>
      <c r="P127" s="32"/>
      <c r="Q127" s="35"/>
      <c r="R127" s="36"/>
      <c r="S127" s="36"/>
      <c r="T127" s="36"/>
      <c r="U127" s="15"/>
    </row>
    <row r="128" spans="1:21">
      <c r="A128" s="247" t="s">
        <v>291</v>
      </c>
      <c r="C128" s="31" t="s">
        <v>34</v>
      </c>
      <c r="D128" s="14" t="s">
        <v>34</v>
      </c>
      <c r="E128" s="14" t="s">
        <v>34</v>
      </c>
      <c r="F128" s="14" t="s">
        <v>34</v>
      </c>
      <c r="G128" s="14" t="s">
        <v>34</v>
      </c>
      <c r="H128" s="14" t="s">
        <v>34</v>
      </c>
      <c r="I128" s="14" t="s">
        <v>34</v>
      </c>
      <c r="J128" s="36" t="s">
        <v>34</v>
      </c>
      <c r="K128" s="36" t="s">
        <v>34</v>
      </c>
      <c r="L128" s="36" t="s">
        <v>34</v>
      </c>
      <c r="M128" s="36" t="s">
        <v>34</v>
      </c>
      <c r="N128" s="36" t="s">
        <v>34</v>
      </c>
      <c r="O128" s="36" t="s">
        <v>34</v>
      </c>
      <c r="P128" s="32" t="s">
        <v>34</v>
      </c>
      <c r="Q128" s="35" t="s">
        <v>34</v>
      </c>
      <c r="R128" s="36" t="s">
        <v>34</v>
      </c>
      <c r="S128" s="36" t="s">
        <v>34</v>
      </c>
      <c r="T128" s="36" t="s">
        <v>34</v>
      </c>
      <c r="U128" s="15" t="s">
        <v>34</v>
      </c>
    </row>
    <row r="129" spans="1:23">
      <c r="A129" s="247" t="s">
        <v>342</v>
      </c>
      <c r="C129" s="31" t="s">
        <v>34</v>
      </c>
      <c r="D129" s="14" t="s">
        <v>34</v>
      </c>
      <c r="E129" s="14" t="s">
        <v>34</v>
      </c>
      <c r="F129" s="14" t="s">
        <v>34</v>
      </c>
      <c r="G129" s="14" t="s">
        <v>34</v>
      </c>
      <c r="H129" s="14" t="s">
        <v>34</v>
      </c>
      <c r="I129" s="14" t="s">
        <v>34</v>
      </c>
      <c r="J129" s="36" t="s">
        <v>34</v>
      </c>
      <c r="K129" s="36" t="s">
        <v>34</v>
      </c>
      <c r="L129" s="36" t="s">
        <v>34</v>
      </c>
      <c r="M129" s="36" t="s">
        <v>34</v>
      </c>
      <c r="N129" s="36" t="s">
        <v>34</v>
      </c>
      <c r="O129" s="36" t="s">
        <v>34</v>
      </c>
      <c r="P129" s="32" t="s">
        <v>34</v>
      </c>
      <c r="Q129" s="35" t="s">
        <v>34</v>
      </c>
      <c r="R129" s="36" t="s">
        <v>34</v>
      </c>
      <c r="S129" s="36" t="s">
        <v>34</v>
      </c>
      <c r="T129" s="36" t="s">
        <v>34</v>
      </c>
      <c r="U129" s="15" t="s">
        <v>34</v>
      </c>
      <c r="W129" s="42"/>
    </row>
    <row r="130" spans="1:23">
      <c r="A130" s="247" t="s">
        <v>343</v>
      </c>
      <c r="B130" s="4" t="s">
        <v>344</v>
      </c>
      <c r="C130" s="31" t="s">
        <v>34</v>
      </c>
      <c r="D130" s="14" t="s">
        <v>34</v>
      </c>
      <c r="E130" s="14" t="s">
        <v>34</v>
      </c>
      <c r="F130" s="14" t="s">
        <v>34</v>
      </c>
      <c r="G130" s="14" t="s">
        <v>34</v>
      </c>
      <c r="H130" s="14">
        <v>291.8</v>
      </c>
      <c r="I130" s="14" t="s">
        <v>34</v>
      </c>
      <c r="J130" s="36" t="s">
        <v>34</v>
      </c>
      <c r="K130" s="36" t="s">
        <v>34</v>
      </c>
      <c r="L130" s="36" t="s">
        <v>34</v>
      </c>
      <c r="M130" s="36" t="s">
        <v>34</v>
      </c>
      <c r="N130" s="36" t="s">
        <v>34</v>
      </c>
      <c r="O130" s="36" t="s">
        <v>34</v>
      </c>
      <c r="P130" s="32" t="s">
        <v>34</v>
      </c>
      <c r="Q130" s="35">
        <v>291.8</v>
      </c>
      <c r="R130" s="36">
        <v>291.8</v>
      </c>
      <c r="S130" s="36">
        <v>291.8</v>
      </c>
      <c r="T130" s="36">
        <v>291.8</v>
      </c>
      <c r="U130" s="15">
        <v>291.8</v>
      </c>
    </row>
    <row r="131" spans="1:23">
      <c r="A131" s="247" t="s">
        <v>345</v>
      </c>
      <c r="B131" s="4" t="s">
        <v>344</v>
      </c>
      <c r="C131" s="31" t="s">
        <v>34</v>
      </c>
      <c r="D131" s="14" t="s">
        <v>34</v>
      </c>
      <c r="E131" s="14" t="s">
        <v>34</v>
      </c>
      <c r="F131" s="14" t="s">
        <v>34</v>
      </c>
      <c r="G131" s="14" t="s">
        <v>34</v>
      </c>
      <c r="H131" s="14">
        <v>583.5</v>
      </c>
      <c r="I131" s="14" t="s">
        <v>34</v>
      </c>
      <c r="J131" s="36" t="s">
        <v>34</v>
      </c>
      <c r="K131" s="36" t="s">
        <v>34</v>
      </c>
      <c r="L131" s="36">
        <v>63.3</v>
      </c>
      <c r="M131" s="36" t="s">
        <v>34</v>
      </c>
      <c r="N131" s="36" t="s">
        <v>34</v>
      </c>
      <c r="O131" s="36" t="s">
        <v>34</v>
      </c>
      <c r="P131" s="32" t="s">
        <v>34</v>
      </c>
      <c r="Q131" s="35">
        <v>323.39999999999998</v>
      </c>
      <c r="R131" s="36">
        <v>323.39999999999998</v>
      </c>
      <c r="S131" s="36">
        <v>323.39999999999998</v>
      </c>
      <c r="T131" s="36">
        <v>323.39999999999998</v>
      </c>
      <c r="U131" s="15">
        <v>323.39999999999998</v>
      </c>
    </row>
    <row r="132" spans="1:23">
      <c r="A132" s="247" t="s">
        <v>346</v>
      </c>
      <c r="B132" s="4" t="s">
        <v>347</v>
      </c>
      <c r="C132" s="31" t="s">
        <v>34</v>
      </c>
      <c r="D132" s="14" t="s">
        <v>34</v>
      </c>
      <c r="E132" s="14">
        <v>10.199999999999999</v>
      </c>
      <c r="F132" s="14" t="s">
        <v>34</v>
      </c>
      <c r="G132" s="14" t="s">
        <v>34</v>
      </c>
      <c r="H132" s="14">
        <v>7.8</v>
      </c>
      <c r="I132" s="14">
        <v>6.6</v>
      </c>
      <c r="J132" s="36">
        <v>7</v>
      </c>
      <c r="K132" s="36">
        <v>5.7</v>
      </c>
      <c r="L132" s="36">
        <v>7</v>
      </c>
      <c r="M132" s="36">
        <v>5.3</v>
      </c>
      <c r="N132" s="36">
        <v>8.1</v>
      </c>
      <c r="O132" s="36">
        <v>15.9</v>
      </c>
      <c r="P132" s="32">
        <v>9.4</v>
      </c>
      <c r="Q132" s="35">
        <v>7.4</v>
      </c>
      <c r="R132" s="36">
        <v>7.1</v>
      </c>
      <c r="S132" s="36">
        <v>7.2</v>
      </c>
      <c r="T132" s="36">
        <v>7.9</v>
      </c>
      <c r="U132" s="15">
        <v>8.1</v>
      </c>
    </row>
    <row r="133" spans="1:23">
      <c r="A133" s="247" t="s">
        <v>348</v>
      </c>
      <c r="B133" s="4" t="s">
        <v>349</v>
      </c>
      <c r="C133" s="31" t="s">
        <v>34</v>
      </c>
      <c r="D133" s="14" t="s">
        <v>34</v>
      </c>
      <c r="E133" s="14" t="s">
        <v>34</v>
      </c>
      <c r="F133" s="14">
        <v>40</v>
      </c>
      <c r="G133" s="14" t="s">
        <v>34</v>
      </c>
      <c r="H133" s="14" t="s">
        <v>34</v>
      </c>
      <c r="I133" s="14" t="s">
        <v>34</v>
      </c>
      <c r="J133" s="36" t="s">
        <v>34</v>
      </c>
      <c r="K133" s="36" t="s">
        <v>34</v>
      </c>
      <c r="L133" s="36" t="s">
        <v>34</v>
      </c>
      <c r="M133" s="36" t="s">
        <v>34</v>
      </c>
      <c r="N133" s="36" t="s">
        <v>34</v>
      </c>
      <c r="O133" s="36" t="s">
        <v>34</v>
      </c>
      <c r="P133" s="32" t="s">
        <v>34</v>
      </c>
      <c r="Q133" s="35">
        <v>40</v>
      </c>
      <c r="R133" s="36">
        <v>40</v>
      </c>
      <c r="S133" s="36">
        <v>40</v>
      </c>
      <c r="T133" s="36">
        <v>40</v>
      </c>
      <c r="U133" s="15" t="s">
        <v>34</v>
      </c>
    </row>
    <row r="134" spans="1:23">
      <c r="A134" s="247" t="s">
        <v>350</v>
      </c>
      <c r="C134" s="31" t="s">
        <v>34</v>
      </c>
      <c r="D134" s="14" t="s">
        <v>34</v>
      </c>
      <c r="E134" s="14" t="s">
        <v>34</v>
      </c>
      <c r="F134" s="14" t="s">
        <v>34</v>
      </c>
      <c r="G134" s="14" t="s">
        <v>34</v>
      </c>
      <c r="H134" s="14" t="s">
        <v>34</v>
      </c>
      <c r="I134" s="14" t="s">
        <v>34</v>
      </c>
      <c r="J134" s="36" t="s">
        <v>34</v>
      </c>
      <c r="K134" s="36" t="s">
        <v>34</v>
      </c>
      <c r="L134" s="36" t="s">
        <v>34</v>
      </c>
      <c r="M134" s="36" t="s">
        <v>34</v>
      </c>
      <c r="N134" s="36" t="s">
        <v>34</v>
      </c>
      <c r="O134" s="36" t="s">
        <v>34</v>
      </c>
      <c r="P134" s="32" t="s">
        <v>34</v>
      </c>
      <c r="Q134" s="35" t="s">
        <v>34</v>
      </c>
      <c r="R134" s="36" t="s">
        <v>34</v>
      </c>
      <c r="S134" s="36" t="s">
        <v>34</v>
      </c>
      <c r="T134" s="36" t="s">
        <v>34</v>
      </c>
      <c r="U134" s="15" t="s">
        <v>34</v>
      </c>
    </row>
    <row r="135" spans="1:23">
      <c r="A135" s="247" t="s">
        <v>351</v>
      </c>
      <c r="B135" s="4" t="s">
        <v>352</v>
      </c>
      <c r="C135" s="31" t="s">
        <v>34</v>
      </c>
      <c r="D135" s="14" t="s">
        <v>34</v>
      </c>
      <c r="E135" s="14" t="s">
        <v>34</v>
      </c>
      <c r="F135" s="14" t="s">
        <v>34</v>
      </c>
      <c r="G135" s="14" t="s">
        <v>34</v>
      </c>
      <c r="H135" s="14" t="s">
        <v>34</v>
      </c>
      <c r="I135" s="14" t="s">
        <v>34</v>
      </c>
      <c r="J135" s="36" t="s">
        <v>34</v>
      </c>
      <c r="K135" s="36">
        <v>0.3</v>
      </c>
      <c r="L135" s="36" t="s">
        <v>34</v>
      </c>
      <c r="M135" s="36" t="s">
        <v>34</v>
      </c>
      <c r="N135" s="36" t="s">
        <v>34</v>
      </c>
      <c r="O135" s="36" t="s">
        <v>34</v>
      </c>
      <c r="P135" s="32" t="s">
        <v>34</v>
      </c>
      <c r="Q135" s="35">
        <v>0.3</v>
      </c>
      <c r="R135" s="36">
        <v>0.3</v>
      </c>
      <c r="S135" s="36">
        <v>0.3</v>
      </c>
      <c r="T135" s="36">
        <v>0.3</v>
      </c>
      <c r="U135" s="15">
        <v>0.3</v>
      </c>
    </row>
    <row r="136" spans="1:23">
      <c r="A136" s="247" t="s">
        <v>353</v>
      </c>
      <c r="B136" s="4" t="s">
        <v>352</v>
      </c>
      <c r="C136" s="31" t="s">
        <v>34</v>
      </c>
      <c r="D136" s="14" t="s">
        <v>34</v>
      </c>
      <c r="E136" s="14" t="s">
        <v>34</v>
      </c>
      <c r="F136" s="14" t="s">
        <v>34</v>
      </c>
      <c r="G136" s="14" t="s">
        <v>34</v>
      </c>
      <c r="H136" s="14" t="s">
        <v>34</v>
      </c>
      <c r="I136" s="14" t="s">
        <v>34</v>
      </c>
      <c r="J136" s="36" t="s">
        <v>34</v>
      </c>
      <c r="K136" s="36">
        <v>11.6</v>
      </c>
      <c r="L136" s="36">
        <v>6.4</v>
      </c>
      <c r="M136" s="36">
        <v>15.9</v>
      </c>
      <c r="N136" s="36">
        <v>14.6</v>
      </c>
      <c r="O136" s="36">
        <v>6.5</v>
      </c>
      <c r="P136" s="32">
        <v>6.6</v>
      </c>
      <c r="Q136" s="35">
        <v>9</v>
      </c>
      <c r="R136" s="36">
        <v>11.3</v>
      </c>
      <c r="S136" s="36">
        <v>12.1</v>
      </c>
      <c r="T136" s="36">
        <v>11</v>
      </c>
      <c r="U136" s="15">
        <v>10.3</v>
      </c>
    </row>
    <row r="137" spans="1:23">
      <c r="A137" s="247" t="s">
        <v>354</v>
      </c>
      <c r="B137" s="4" t="s">
        <v>352</v>
      </c>
      <c r="C137" s="31" t="s">
        <v>34</v>
      </c>
      <c r="D137" s="14" t="s">
        <v>34</v>
      </c>
      <c r="E137" s="14" t="s">
        <v>34</v>
      </c>
      <c r="F137" s="14" t="s">
        <v>34</v>
      </c>
      <c r="G137" s="14" t="s">
        <v>34</v>
      </c>
      <c r="H137" s="14">
        <v>14.6</v>
      </c>
      <c r="I137" s="14">
        <v>29.4</v>
      </c>
      <c r="J137" s="36">
        <v>33.799999999999997</v>
      </c>
      <c r="K137" s="36">
        <v>26.6</v>
      </c>
      <c r="L137" s="36">
        <v>44.1</v>
      </c>
      <c r="M137" s="36">
        <v>25.6</v>
      </c>
      <c r="N137" s="36">
        <v>5.9</v>
      </c>
      <c r="O137" s="36">
        <v>4.3</v>
      </c>
      <c r="P137" s="32">
        <v>5.4</v>
      </c>
      <c r="Q137" s="35">
        <v>29.7</v>
      </c>
      <c r="R137" s="36">
        <v>29</v>
      </c>
      <c r="S137" s="36">
        <v>25.7</v>
      </c>
      <c r="T137" s="36">
        <v>23</v>
      </c>
      <c r="U137" s="15">
        <v>21.1</v>
      </c>
    </row>
    <row r="138" spans="1:23">
      <c r="A138" s="247" t="s">
        <v>355</v>
      </c>
      <c r="B138" s="4" t="s">
        <v>352</v>
      </c>
      <c r="C138" s="31" t="s">
        <v>34</v>
      </c>
      <c r="D138" s="14" t="s">
        <v>34</v>
      </c>
      <c r="E138" s="14" t="s">
        <v>34</v>
      </c>
      <c r="F138" s="14" t="s">
        <v>34</v>
      </c>
      <c r="G138" s="14" t="s">
        <v>34</v>
      </c>
      <c r="H138" s="14" t="s">
        <v>34</v>
      </c>
      <c r="I138" s="14" t="s">
        <v>34</v>
      </c>
      <c r="J138" s="36">
        <v>1.8</v>
      </c>
      <c r="K138" s="36">
        <v>14.2</v>
      </c>
      <c r="L138" s="36">
        <v>32.9</v>
      </c>
      <c r="M138" s="36">
        <v>30.7</v>
      </c>
      <c r="N138" s="36">
        <v>8.3000000000000007</v>
      </c>
      <c r="O138" s="36">
        <v>4</v>
      </c>
      <c r="P138" s="32">
        <v>3.1</v>
      </c>
      <c r="Q138" s="35">
        <v>16.3</v>
      </c>
      <c r="R138" s="36">
        <v>19.899999999999999</v>
      </c>
      <c r="S138" s="36">
        <v>17.600000000000001</v>
      </c>
      <c r="T138" s="36">
        <v>15.3</v>
      </c>
      <c r="U138" s="15">
        <v>13.6</v>
      </c>
    </row>
    <row r="139" spans="1:23">
      <c r="A139" s="247" t="s">
        <v>356</v>
      </c>
      <c r="B139" s="4" t="s">
        <v>303</v>
      </c>
      <c r="C139" s="31" t="s">
        <v>34</v>
      </c>
      <c r="D139" s="14" t="s">
        <v>34</v>
      </c>
      <c r="E139" s="14" t="s">
        <v>34</v>
      </c>
      <c r="F139" s="14" t="s">
        <v>34</v>
      </c>
      <c r="G139" s="14" t="s">
        <v>34</v>
      </c>
      <c r="H139" s="14">
        <v>3</v>
      </c>
      <c r="I139" s="14" t="s">
        <v>34</v>
      </c>
      <c r="J139" s="36" t="s">
        <v>34</v>
      </c>
      <c r="K139" s="36" t="s">
        <v>34</v>
      </c>
      <c r="L139" s="36">
        <v>1.3</v>
      </c>
      <c r="M139" s="36" t="s">
        <v>34</v>
      </c>
      <c r="N139" s="36" t="s">
        <v>34</v>
      </c>
      <c r="O139" s="36" t="s">
        <v>34</v>
      </c>
      <c r="P139" s="32" t="s">
        <v>34</v>
      </c>
      <c r="Q139" s="35">
        <v>2.1</v>
      </c>
      <c r="R139" s="36">
        <v>2.1</v>
      </c>
      <c r="S139" s="36">
        <v>2.1</v>
      </c>
      <c r="T139" s="36">
        <v>2.1</v>
      </c>
      <c r="U139" s="15">
        <v>2.1</v>
      </c>
    </row>
    <row r="140" spans="1:23">
      <c r="A140" s="247" t="s">
        <v>361</v>
      </c>
      <c r="C140" s="31" t="s">
        <v>34</v>
      </c>
      <c r="D140" s="14" t="s">
        <v>34</v>
      </c>
      <c r="E140" s="14" t="s">
        <v>34</v>
      </c>
      <c r="F140" s="14" t="s">
        <v>34</v>
      </c>
      <c r="G140" s="14" t="s">
        <v>34</v>
      </c>
      <c r="H140" s="14" t="s">
        <v>34</v>
      </c>
      <c r="I140" s="14" t="s">
        <v>34</v>
      </c>
      <c r="J140" s="36" t="s">
        <v>34</v>
      </c>
      <c r="K140" s="36" t="s">
        <v>34</v>
      </c>
      <c r="L140" s="36" t="s">
        <v>34</v>
      </c>
      <c r="M140" s="36" t="s">
        <v>34</v>
      </c>
      <c r="N140" s="36" t="s">
        <v>34</v>
      </c>
      <c r="O140" s="36" t="s">
        <v>34</v>
      </c>
      <c r="P140" s="32" t="s">
        <v>34</v>
      </c>
      <c r="Q140" s="35" t="s">
        <v>34</v>
      </c>
      <c r="R140" s="36" t="s">
        <v>34</v>
      </c>
      <c r="S140" s="36" t="s">
        <v>34</v>
      </c>
      <c r="T140" s="36" t="s">
        <v>34</v>
      </c>
      <c r="U140" s="15" t="s">
        <v>34</v>
      </c>
    </row>
    <row r="141" spans="1:23">
      <c r="A141" s="247" t="s">
        <v>362</v>
      </c>
      <c r="B141" s="4" t="s">
        <v>363</v>
      </c>
      <c r="C141" s="31" t="s">
        <v>34</v>
      </c>
      <c r="D141" s="14" t="s">
        <v>34</v>
      </c>
      <c r="E141" s="14" t="s">
        <v>34</v>
      </c>
      <c r="F141" s="14" t="s">
        <v>34</v>
      </c>
      <c r="G141" s="14" t="s">
        <v>34</v>
      </c>
      <c r="H141" s="14" t="s">
        <v>34</v>
      </c>
      <c r="I141" s="14" t="s">
        <v>34</v>
      </c>
      <c r="J141" s="36" t="s">
        <v>34</v>
      </c>
      <c r="K141" s="36">
        <v>1.9</v>
      </c>
      <c r="L141" s="36" t="s">
        <v>34</v>
      </c>
      <c r="M141" s="36" t="s">
        <v>34</v>
      </c>
      <c r="N141" s="36" t="s">
        <v>34</v>
      </c>
      <c r="O141" s="36" t="s">
        <v>34</v>
      </c>
      <c r="P141" s="32" t="s">
        <v>34</v>
      </c>
      <c r="Q141" s="35">
        <v>1.9</v>
      </c>
      <c r="R141" s="36">
        <v>1.9</v>
      </c>
      <c r="S141" s="36">
        <v>1.9</v>
      </c>
      <c r="T141" s="36">
        <v>1.9</v>
      </c>
      <c r="U141" s="15">
        <v>1.9</v>
      </c>
    </row>
    <row r="142" spans="1:23">
      <c r="A142" s="247" t="s">
        <v>364</v>
      </c>
      <c r="B142" s="4" t="s">
        <v>341</v>
      </c>
      <c r="C142" s="31" t="s">
        <v>34</v>
      </c>
      <c r="D142" s="14" t="s">
        <v>34</v>
      </c>
      <c r="E142" s="14" t="s">
        <v>34</v>
      </c>
      <c r="F142" s="14" t="s">
        <v>34</v>
      </c>
      <c r="G142" s="14" t="s">
        <v>34</v>
      </c>
      <c r="H142" s="14" t="s">
        <v>34</v>
      </c>
      <c r="I142" s="14" t="s">
        <v>34</v>
      </c>
      <c r="J142" s="36" t="s">
        <v>34</v>
      </c>
      <c r="K142" s="36" t="s">
        <v>34</v>
      </c>
      <c r="L142" s="36">
        <v>71.5</v>
      </c>
      <c r="M142" s="36" t="s">
        <v>34</v>
      </c>
      <c r="N142" s="36" t="s">
        <v>34</v>
      </c>
      <c r="O142" s="36" t="s">
        <v>34</v>
      </c>
      <c r="P142" s="32" t="s">
        <v>34</v>
      </c>
      <c r="Q142" s="35">
        <v>71.5</v>
      </c>
      <c r="R142" s="36">
        <v>71.5</v>
      </c>
      <c r="S142" s="36">
        <v>71.5</v>
      </c>
      <c r="T142" s="36">
        <v>71.5</v>
      </c>
      <c r="U142" s="15">
        <v>71.5</v>
      </c>
    </row>
    <row r="143" spans="1:23">
      <c r="A143" s="247" t="s">
        <v>396</v>
      </c>
      <c r="C143" s="31" t="s">
        <v>34</v>
      </c>
      <c r="D143" s="14" t="s">
        <v>34</v>
      </c>
      <c r="E143" s="14" t="s">
        <v>34</v>
      </c>
      <c r="F143" s="14" t="s">
        <v>34</v>
      </c>
      <c r="G143" s="14" t="s">
        <v>34</v>
      </c>
      <c r="H143" s="14" t="s">
        <v>34</v>
      </c>
      <c r="I143" s="14" t="s">
        <v>34</v>
      </c>
      <c r="J143" s="36" t="s">
        <v>34</v>
      </c>
      <c r="K143" s="36" t="s">
        <v>34</v>
      </c>
      <c r="L143" s="36" t="s">
        <v>34</v>
      </c>
      <c r="M143" s="36" t="s">
        <v>34</v>
      </c>
      <c r="N143" s="36" t="s">
        <v>34</v>
      </c>
      <c r="O143" s="36" t="s">
        <v>34</v>
      </c>
      <c r="P143" s="32" t="s">
        <v>34</v>
      </c>
      <c r="Q143" s="35"/>
      <c r="R143" s="36"/>
      <c r="S143" s="36"/>
      <c r="T143" s="36"/>
      <c r="U143" s="15"/>
    </row>
    <row r="144" spans="1:23">
      <c r="A144" s="247" t="s">
        <v>357</v>
      </c>
      <c r="B144" s="4" t="s">
        <v>358</v>
      </c>
      <c r="C144" s="31" t="s">
        <v>34</v>
      </c>
      <c r="D144" s="14" t="s">
        <v>34</v>
      </c>
      <c r="E144" s="14">
        <v>203.4</v>
      </c>
      <c r="F144" s="14">
        <v>150</v>
      </c>
      <c r="G144" s="14" t="s">
        <v>34</v>
      </c>
      <c r="H144" s="14" t="s">
        <v>34</v>
      </c>
      <c r="I144" s="14" t="s">
        <v>34</v>
      </c>
      <c r="J144" s="36" t="s">
        <v>34</v>
      </c>
      <c r="K144" s="36" t="s">
        <v>34</v>
      </c>
      <c r="L144" s="36">
        <v>162.9</v>
      </c>
      <c r="M144" s="36" t="s">
        <v>34</v>
      </c>
      <c r="N144" s="36" t="s">
        <v>34</v>
      </c>
      <c r="O144" s="36" t="s">
        <v>34</v>
      </c>
      <c r="P144" s="32" t="s">
        <v>34</v>
      </c>
      <c r="Q144" s="35">
        <v>172.1</v>
      </c>
      <c r="R144" s="36">
        <v>172.1</v>
      </c>
      <c r="S144" s="36">
        <v>172.1</v>
      </c>
      <c r="T144" s="36">
        <v>156.4</v>
      </c>
      <c r="U144" s="15">
        <v>162.9</v>
      </c>
    </row>
    <row r="145" spans="1:21" ht="14.25">
      <c r="A145" s="381" t="s">
        <v>399</v>
      </c>
      <c r="B145" s="4" t="s">
        <v>360</v>
      </c>
      <c r="C145" s="31" t="s">
        <v>34</v>
      </c>
      <c r="D145" s="14" t="s">
        <v>34</v>
      </c>
      <c r="E145" s="14" t="s">
        <v>34</v>
      </c>
      <c r="F145" s="14" t="s">
        <v>34</v>
      </c>
      <c r="G145" s="14" t="s">
        <v>34</v>
      </c>
      <c r="H145" s="14" t="s">
        <v>34</v>
      </c>
      <c r="I145" s="14" t="s">
        <v>34</v>
      </c>
      <c r="J145" s="36" t="s">
        <v>34</v>
      </c>
      <c r="K145" s="36">
        <v>8.3000000000000007</v>
      </c>
      <c r="L145" s="36" t="s">
        <v>34</v>
      </c>
      <c r="M145" s="36" t="s">
        <v>34</v>
      </c>
      <c r="N145" s="36" t="s">
        <v>34</v>
      </c>
      <c r="O145" s="36" t="s">
        <v>34</v>
      </c>
      <c r="P145" s="32" t="s">
        <v>34</v>
      </c>
      <c r="Q145" s="35">
        <v>8.3000000000000007</v>
      </c>
      <c r="R145" s="36">
        <v>8.3000000000000007</v>
      </c>
      <c r="S145" s="36">
        <v>8.3000000000000007</v>
      </c>
      <c r="T145" s="36">
        <v>8.3000000000000007</v>
      </c>
      <c r="U145" s="15">
        <v>8.3000000000000007</v>
      </c>
    </row>
    <row r="146" spans="1:21" ht="14.25">
      <c r="A146" s="381" t="s">
        <v>400</v>
      </c>
      <c r="C146" s="31" t="s">
        <v>34</v>
      </c>
      <c r="D146" s="14" t="s">
        <v>34</v>
      </c>
      <c r="E146" s="14" t="s">
        <v>34</v>
      </c>
      <c r="F146" s="14" t="s">
        <v>34</v>
      </c>
      <c r="G146" s="14" t="s">
        <v>34</v>
      </c>
      <c r="H146" s="14" t="s">
        <v>34</v>
      </c>
      <c r="I146" s="14" t="s">
        <v>34</v>
      </c>
      <c r="J146" s="36" t="s">
        <v>34</v>
      </c>
      <c r="K146" s="36" t="s">
        <v>34</v>
      </c>
      <c r="L146" s="36" t="s">
        <v>34</v>
      </c>
      <c r="M146" s="36" t="s">
        <v>34</v>
      </c>
      <c r="N146" s="36" t="s">
        <v>34</v>
      </c>
      <c r="O146" s="36" t="s">
        <v>34</v>
      </c>
      <c r="P146" s="32" t="s">
        <v>34</v>
      </c>
      <c r="Q146" s="35" t="s">
        <v>34</v>
      </c>
      <c r="R146" s="36" t="s">
        <v>34</v>
      </c>
      <c r="S146" s="36" t="s">
        <v>34</v>
      </c>
      <c r="T146" s="36" t="s">
        <v>34</v>
      </c>
      <c r="U146" s="15" t="s">
        <v>34</v>
      </c>
    </row>
    <row r="147" spans="1:21">
      <c r="A147" s="247" t="s">
        <v>366</v>
      </c>
      <c r="B147" s="4" t="s">
        <v>367</v>
      </c>
      <c r="C147" s="31">
        <v>165.1</v>
      </c>
      <c r="D147" s="14" t="s">
        <v>34</v>
      </c>
      <c r="E147" s="14">
        <v>238</v>
      </c>
      <c r="F147" s="14" t="s">
        <v>34</v>
      </c>
      <c r="G147" s="14">
        <v>287</v>
      </c>
      <c r="H147" s="14" t="s">
        <v>34</v>
      </c>
      <c r="I147" s="14">
        <v>347.8</v>
      </c>
      <c r="J147" s="36" t="s">
        <v>34</v>
      </c>
      <c r="K147" s="36">
        <v>661.2</v>
      </c>
      <c r="L147" s="36" t="s">
        <v>34</v>
      </c>
      <c r="M147" s="36">
        <v>714.9</v>
      </c>
      <c r="N147" s="36" t="s">
        <v>34</v>
      </c>
      <c r="O147" s="36" t="s">
        <v>34</v>
      </c>
      <c r="P147" s="32" t="s">
        <v>34</v>
      </c>
      <c r="Q147" s="35">
        <v>339.8</v>
      </c>
      <c r="R147" s="36">
        <v>449.8</v>
      </c>
      <c r="S147" s="36">
        <v>449.8</v>
      </c>
      <c r="T147" s="36">
        <v>502.7</v>
      </c>
      <c r="U147" s="15">
        <v>502.7</v>
      </c>
    </row>
    <row r="148" spans="1:21">
      <c r="A148" s="247" t="s">
        <v>368</v>
      </c>
      <c r="B148" s="4" t="s">
        <v>369</v>
      </c>
      <c r="C148" s="31">
        <v>141.1</v>
      </c>
      <c r="D148" s="14" t="s">
        <v>34</v>
      </c>
      <c r="E148" s="14">
        <v>167.8</v>
      </c>
      <c r="F148" s="14" t="s">
        <v>34</v>
      </c>
      <c r="G148" s="14">
        <v>347.8</v>
      </c>
      <c r="H148" s="14" t="s">
        <v>34</v>
      </c>
      <c r="I148" s="14">
        <v>649</v>
      </c>
      <c r="J148" s="14" t="s">
        <v>34</v>
      </c>
      <c r="K148" s="14">
        <v>548.9</v>
      </c>
      <c r="L148" s="14" t="s">
        <v>34</v>
      </c>
      <c r="M148" s="14">
        <v>616.20000000000005</v>
      </c>
      <c r="N148" s="14" t="s">
        <v>34</v>
      </c>
      <c r="O148" s="14" t="s">
        <v>34</v>
      </c>
      <c r="P148" s="15" t="s">
        <v>34</v>
      </c>
      <c r="Q148" s="31">
        <v>370.9</v>
      </c>
      <c r="R148" s="14">
        <v>465.9</v>
      </c>
      <c r="S148" s="14">
        <v>465.9</v>
      </c>
      <c r="T148" s="14">
        <v>540.5</v>
      </c>
      <c r="U148" s="15">
        <v>540.5</v>
      </c>
    </row>
    <row r="149" spans="1:21">
      <c r="A149" s="247" t="s">
        <v>370</v>
      </c>
      <c r="B149" s="4" t="s">
        <v>371</v>
      </c>
      <c r="C149" s="31" t="s">
        <v>34</v>
      </c>
      <c r="D149" s="14" t="s">
        <v>34</v>
      </c>
      <c r="E149" s="14" t="s">
        <v>34</v>
      </c>
      <c r="F149" s="14" t="s">
        <v>34</v>
      </c>
      <c r="G149" s="14" t="s">
        <v>34</v>
      </c>
      <c r="H149" s="14" t="s">
        <v>34</v>
      </c>
      <c r="I149" s="14" t="s">
        <v>34</v>
      </c>
      <c r="J149" s="14" t="s">
        <v>34</v>
      </c>
      <c r="K149" s="14">
        <v>83.3</v>
      </c>
      <c r="L149" s="14">
        <v>81.400000000000006</v>
      </c>
      <c r="M149" s="14" t="s">
        <v>34</v>
      </c>
      <c r="N149" s="14" t="s">
        <v>34</v>
      </c>
      <c r="O149" s="14" t="s">
        <v>34</v>
      </c>
      <c r="P149" s="15" t="s">
        <v>34</v>
      </c>
      <c r="Q149" s="31">
        <v>82.4</v>
      </c>
      <c r="R149" s="14">
        <v>82.4</v>
      </c>
      <c r="S149" s="14">
        <v>82.4</v>
      </c>
      <c r="T149" s="14">
        <v>82.4</v>
      </c>
      <c r="U149" s="15">
        <v>82.4</v>
      </c>
    </row>
    <row r="150" spans="1:21">
      <c r="A150" s="247" t="s">
        <v>372</v>
      </c>
      <c r="B150" s="4" t="s">
        <v>373</v>
      </c>
      <c r="C150" s="39" t="s">
        <v>34</v>
      </c>
      <c r="D150" s="40" t="s">
        <v>34</v>
      </c>
      <c r="E150" s="40" t="s">
        <v>34</v>
      </c>
      <c r="F150" s="40" t="s">
        <v>34</v>
      </c>
      <c r="G150" s="40" t="s">
        <v>34</v>
      </c>
      <c r="H150" s="40" t="s">
        <v>34</v>
      </c>
      <c r="I150" s="40" t="s">
        <v>34</v>
      </c>
      <c r="J150" s="40" t="s">
        <v>34</v>
      </c>
      <c r="K150" s="40" t="s">
        <v>34</v>
      </c>
      <c r="L150" s="40">
        <v>81.400000000000006</v>
      </c>
      <c r="M150" s="40" t="s">
        <v>34</v>
      </c>
      <c r="N150" s="40" t="s">
        <v>34</v>
      </c>
      <c r="O150" s="40">
        <v>2.4</v>
      </c>
      <c r="P150" s="63">
        <v>4.8</v>
      </c>
      <c r="Q150" s="39">
        <v>81.400000000000006</v>
      </c>
      <c r="R150" s="40">
        <v>81.400000000000006</v>
      </c>
      <c r="S150" s="40">
        <v>81.400000000000006</v>
      </c>
      <c r="T150" s="40">
        <v>41.9</v>
      </c>
      <c r="U150" s="63">
        <v>29.6</v>
      </c>
    </row>
    <row r="151" spans="1:21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</row>
    <row r="152" spans="1:21" ht="18" customHeight="1">
      <c r="A152" s="383" t="s">
        <v>19</v>
      </c>
      <c r="B152" s="451" t="s">
        <v>377</v>
      </c>
      <c r="C152" s="451"/>
      <c r="D152" s="451"/>
      <c r="E152" s="451"/>
      <c r="F152" s="451"/>
      <c r="G152" s="451"/>
      <c r="H152" s="451"/>
      <c r="I152" s="451"/>
      <c r="J152" s="451"/>
      <c r="K152" s="451"/>
      <c r="L152" s="451"/>
      <c r="M152" s="451"/>
      <c r="N152" s="451"/>
      <c r="O152" s="451"/>
      <c r="P152" s="432"/>
      <c r="Q152" s="432"/>
      <c r="R152" s="432"/>
      <c r="S152" s="432"/>
      <c r="T152" s="432"/>
      <c r="U152" s="432"/>
    </row>
    <row r="153" spans="1:21">
      <c r="A153" s="384" t="s">
        <v>21</v>
      </c>
      <c r="B153" s="33" t="s">
        <v>378</v>
      </c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</row>
    <row r="154" spans="1:21">
      <c r="A154" s="383" t="s">
        <v>43</v>
      </c>
      <c r="B154" s="33" t="s">
        <v>379</v>
      </c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</row>
    <row r="155" spans="1:21"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</row>
    <row r="156" spans="1:21">
      <c r="B156" s="17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</row>
    <row r="157" spans="1:21">
      <c r="B157" s="17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</row>
    <row r="158" spans="1:21"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</row>
    <row r="159" spans="1:21"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</row>
    <row r="160" spans="1:21"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</row>
    <row r="161" spans="3:21"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</row>
    <row r="162" spans="3:21"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</row>
    <row r="163" spans="3:21"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</row>
    <row r="164" spans="3:21"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</row>
    <row r="165" spans="3:21"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</row>
  </sheetData>
  <mergeCells count="3">
    <mergeCell ref="C5:P5"/>
    <mergeCell ref="C78:Q78"/>
    <mergeCell ref="B152:O152"/>
  </mergeCell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workbookViewId="0"/>
  </sheetViews>
  <sheetFormatPr defaultRowHeight="12.75"/>
  <cols>
    <col min="1" max="1" width="36.85546875" style="4" customWidth="1"/>
    <col min="2" max="2" width="15.28515625" style="4" customWidth="1"/>
    <col min="3" max="11" width="10.7109375" style="4" customWidth="1"/>
    <col min="12" max="13" width="10.5703125" style="4" customWidth="1"/>
    <col min="14" max="14" width="9.140625" style="4"/>
    <col min="15" max="27" width="10.5703125" style="4" customWidth="1"/>
    <col min="28" max="16384" width="9.140625" style="4"/>
  </cols>
  <sheetData>
    <row r="1" spans="1:42">
      <c r="A1" s="2" t="s">
        <v>24</v>
      </c>
      <c r="B1" s="3" t="s">
        <v>25</v>
      </c>
      <c r="C1" s="3"/>
      <c r="D1" s="3"/>
      <c r="E1" s="3"/>
      <c r="F1" s="3"/>
      <c r="G1" s="3"/>
      <c r="H1" s="3"/>
      <c r="I1" s="3"/>
    </row>
    <row r="2" spans="1:42">
      <c r="A2" s="2"/>
      <c r="B2" s="3"/>
      <c r="C2" s="3"/>
      <c r="D2" s="3"/>
      <c r="E2" s="3"/>
      <c r="F2" s="3"/>
      <c r="G2" s="3"/>
      <c r="H2" s="3"/>
      <c r="I2" s="3"/>
      <c r="N2" s="1"/>
      <c r="O2" s="1"/>
    </row>
    <row r="3" spans="1:42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</row>
    <row r="4" spans="1:42">
      <c r="A4" s="2"/>
      <c r="B4" s="448" t="s">
        <v>26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50"/>
    </row>
    <row r="5" spans="1:42">
      <c r="A5" s="1" t="s">
        <v>5</v>
      </c>
      <c r="B5" s="28">
        <v>529.40559188241571</v>
      </c>
      <c r="C5" s="29">
        <v>562.57056630940906</v>
      </c>
      <c r="D5" s="29">
        <v>583.57292296211006</v>
      </c>
      <c r="E5" s="29">
        <v>602.13994286105878</v>
      </c>
      <c r="F5" s="29">
        <v>639.80493689716718</v>
      </c>
      <c r="G5" s="29">
        <v>679.77544703129286</v>
      </c>
      <c r="H5" s="29">
        <v>733.37563309015752</v>
      </c>
      <c r="I5" s="29">
        <v>778.1055427613345</v>
      </c>
      <c r="J5" s="29">
        <v>777.10083697316361</v>
      </c>
      <c r="K5" s="29">
        <v>777.80614728939895</v>
      </c>
      <c r="L5" s="53">
        <v>780.78311711783203</v>
      </c>
      <c r="M5" s="165">
        <v>765.73163279046651</v>
      </c>
      <c r="N5" s="139">
        <v>759.54968422891602</v>
      </c>
      <c r="O5" s="30">
        <v>765.18495123338278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</row>
    <row r="6" spans="1:42">
      <c r="A6" s="34" t="s">
        <v>10</v>
      </c>
      <c r="B6" s="35">
        <v>250.60221156382403</v>
      </c>
      <c r="C6" s="36">
        <v>266.84641786130874</v>
      </c>
      <c r="D6" s="36">
        <v>272.56886516385316</v>
      </c>
      <c r="E6" s="36">
        <v>286.92362135525121</v>
      </c>
      <c r="F6" s="36">
        <v>302.19436109042528</v>
      </c>
      <c r="G6" s="36">
        <v>321.6882152741361</v>
      </c>
      <c r="H6" s="36">
        <v>344.10496466389321</v>
      </c>
      <c r="I6" s="36">
        <v>361.8955051610132</v>
      </c>
      <c r="J6" s="36">
        <v>359.1027104611095</v>
      </c>
      <c r="K6" s="36">
        <v>357.93633335269209</v>
      </c>
      <c r="L6" s="36">
        <v>359.97421854761234</v>
      </c>
      <c r="M6" s="16">
        <v>347.20627441428053</v>
      </c>
      <c r="N6" s="76">
        <v>352.5163146835273</v>
      </c>
      <c r="O6" s="38">
        <v>363.16779720744285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</row>
    <row r="7" spans="1:42">
      <c r="A7" s="34" t="s">
        <v>11</v>
      </c>
      <c r="B7" s="35">
        <v>132.7898551870336</v>
      </c>
      <c r="C7" s="36">
        <v>138.69778340874996</v>
      </c>
      <c r="D7" s="36">
        <v>137.9654811716575</v>
      </c>
      <c r="E7" s="36">
        <v>139.08917360264024</v>
      </c>
      <c r="F7" s="36">
        <v>148.23812441958049</v>
      </c>
      <c r="G7" s="36">
        <v>154.96023785112786</v>
      </c>
      <c r="H7" s="36">
        <v>168.13545833917223</v>
      </c>
      <c r="I7" s="36">
        <v>178.19710754128704</v>
      </c>
      <c r="J7" s="36">
        <v>176.87969499019616</v>
      </c>
      <c r="K7" s="36">
        <v>173.7841106359638</v>
      </c>
      <c r="L7" s="36">
        <v>175.56898221241767</v>
      </c>
      <c r="M7" s="16">
        <v>164.01657018618474</v>
      </c>
      <c r="N7" s="76">
        <v>167.31442470992113</v>
      </c>
      <c r="O7" s="38">
        <v>166.69311229474405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</row>
    <row r="8" spans="1:42">
      <c r="A8" s="33" t="s">
        <v>12</v>
      </c>
      <c r="B8" s="31">
        <v>31.188714670914617</v>
      </c>
      <c r="C8" s="14">
        <v>33.73728033191184</v>
      </c>
      <c r="D8" s="14">
        <v>36.88616687607265</v>
      </c>
      <c r="E8" s="14">
        <v>36.401732541495321</v>
      </c>
      <c r="F8" s="14">
        <v>36.119925306863699</v>
      </c>
      <c r="G8" s="14">
        <v>37.85337072568538</v>
      </c>
      <c r="H8" s="14">
        <v>40.802310678974614</v>
      </c>
      <c r="I8" s="14">
        <v>43.318131869171587</v>
      </c>
      <c r="J8" s="14">
        <v>43.109501572550514</v>
      </c>
      <c r="K8" s="14">
        <v>45.12877766508646</v>
      </c>
      <c r="L8" s="36">
        <v>44.86276647706265</v>
      </c>
      <c r="M8" s="16">
        <v>39.455840867525446</v>
      </c>
      <c r="N8" s="76">
        <v>33.420477406148485</v>
      </c>
      <c r="O8" s="38">
        <v>33.320040380871397</v>
      </c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</row>
    <row r="9" spans="1:42">
      <c r="A9" s="34" t="s">
        <v>13</v>
      </c>
      <c r="B9" s="31">
        <v>11.481099626062667</v>
      </c>
      <c r="C9" s="14">
        <v>12.322113191494422</v>
      </c>
      <c r="D9" s="14">
        <v>13.144338209972904</v>
      </c>
      <c r="E9" s="14">
        <v>14.926618472036731</v>
      </c>
      <c r="F9" s="14">
        <v>15.858947665335091</v>
      </c>
      <c r="G9" s="14">
        <v>16.867781679678668</v>
      </c>
      <c r="H9" s="14">
        <v>17.717717105892206</v>
      </c>
      <c r="I9" s="14">
        <v>18.664301430290532</v>
      </c>
      <c r="J9" s="14">
        <v>19.07297333790525</v>
      </c>
      <c r="K9" s="14">
        <v>19.320660858496854</v>
      </c>
      <c r="L9" s="36">
        <v>19.06414159829335</v>
      </c>
      <c r="M9" s="16">
        <v>20.485936145581753</v>
      </c>
      <c r="N9" s="76">
        <v>20.935229021589912</v>
      </c>
      <c r="O9" s="38">
        <v>20.959913999287593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</row>
    <row r="10" spans="1:42">
      <c r="A10" s="34" t="s">
        <v>14</v>
      </c>
      <c r="B10" s="31">
        <v>79.702293571740512</v>
      </c>
      <c r="C10" s="14">
        <v>86.334973270841488</v>
      </c>
      <c r="D10" s="14">
        <v>97.544268590510896</v>
      </c>
      <c r="E10" s="14">
        <v>97.833226273987691</v>
      </c>
      <c r="F10" s="14">
        <v>104.64380948433242</v>
      </c>
      <c r="G10" s="14">
        <v>113.2941884266823</v>
      </c>
      <c r="H10" s="14">
        <v>124.7822427187528</v>
      </c>
      <c r="I10" s="14">
        <v>133.41862605675951</v>
      </c>
      <c r="J10" s="14">
        <v>136.34229255036931</v>
      </c>
      <c r="K10" s="14">
        <v>137.80818421899909</v>
      </c>
      <c r="L10" s="36">
        <v>135.8134835914893</v>
      </c>
      <c r="M10" s="16">
        <v>148.95218333712066</v>
      </c>
      <c r="N10" s="76">
        <v>139.70868956672206</v>
      </c>
      <c r="O10" s="38">
        <v>135.40683122747564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</row>
    <row r="11" spans="1:42">
      <c r="A11" s="33" t="s">
        <v>15</v>
      </c>
      <c r="B11" s="31">
        <v>21.659434202470575</v>
      </c>
      <c r="C11" s="14">
        <v>22.607175546069495</v>
      </c>
      <c r="D11" s="14">
        <v>23.176892423694472</v>
      </c>
      <c r="E11" s="14">
        <v>24.551331322141159</v>
      </c>
      <c r="F11" s="14">
        <v>30.225682879812979</v>
      </c>
      <c r="G11" s="14">
        <v>32.178185334409406</v>
      </c>
      <c r="H11" s="14">
        <v>34.729409703184729</v>
      </c>
      <c r="I11" s="14">
        <v>39.461519476739902</v>
      </c>
      <c r="J11" s="14">
        <v>39.569538567218231</v>
      </c>
      <c r="K11" s="14">
        <v>40.623332014274389</v>
      </c>
      <c r="L11" s="36">
        <v>42.080917875814059</v>
      </c>
      <c r="M11" s="16">
        <v>42.176277983846717</v>
      </c>
      <c r="N11" s="76">
        <v>42.149657036011682</v>
      </c>
      <c r="O11" s="38">
        <v>41.845074968148197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</row>
    <row r="12" spans="1:42">
      <c r="A12" s="34" t="s">
        <v>16</v>
      </c>
      <c r="B12" s="31">
        <v>1.6134342682601395</v>
      </c>
      <c r="C12" s="14">
        <v>1.7283811718501545</v>
      </c>
      <c r="D12" s="14">
        <v>1.9711597492227224</v>
      </c>
      <c r="E12" s="14">
        <v>2.0882086523732508</v>
      </c>
      <c r="F12" s="14">
        <v>2.186894485929225</v>
      </c>
      <c r="G12" s="14">
        <v>2.5557534698604814</v>
      </c>
      <c r="H12" s="14">
        <v>2.6929748439154086</v>
      </c>
      <c r="I12" s="14">
        <v>2.736421101400861</v>
      </c>
      <c r="J12" s="14">
        <v>2.6206191973943387</v>
      </c>
      <c r="K12" s="14">
        <v>2.7832173761222743</v>
      </c>
      <c r="L12" s="36">
        <v>2.9968320617120465</v>
      </c>
      <c r="M12" s="16">
        <v>3.185776040215559</v>
      </c>
      <c r="N12" s="76">
        <v>3.5048918049954461</v>
      </c>
      <c r="O12" s="38">
        <v>3.7921811554130853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</row>
    <row r="13" spans="1:42" ht="14.25">
      <c r="A13" s="34" t="s">
        <v>17</v>
      </c>
      <c r="B13" s="31">
        <v>0.36854879210975355</v>
      </c>
      <c r="C13" s="14">
        <v>0.29644152718358391</v>
      </c>
      <c r="D13" s="14">
        <v>0.31575077712555311</v>
      </c>
      <c r="E13" s="14">
        <v>0.32603064113316965</v>
      </c>
      <c r="F13" s="14">
        <v>0.33719156488771707</v>
      </c>
      <c r="G13" s="14">
        <v>0.37771426971258509</v>
      </c>
      <c r="H13" s="14">
        <v>0.41055503637238061</v>
      </c>
      <c r="I13" s="14">
        <v>0.41393012467195489</v>
      </c>
      <c r="J13" s="14">
        <v>0.40350629642037272</v>
      </c>
      <c r="K13" s="14">
        <v>0.42153116776365829</v>
      </c>
      <c r="L13" s="36">
        <v>0.42177475343051873</v>
      </c>
      <c r="M13" s="16">
        <v>0.25277388744987711</v>
      </c>
      <c r="N13" s="76">
        <v>0</v>
      </c>
      <c r="O13" s="38">
        <v>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</row>
    <row r="14" spans="1:42">
      <c r="A14" s="34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9"/>
      <c r="M14" s="131"/>
      <c r="N14" s="76"/>
      <c r="O14" s="38"/>
    </row>
    <row r="15" spans="1:42" ht="12.75" customHeight="1">
      <c r="B15" s="448" t="s">
        <v>27</v>
      </c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450"/>
    </row>
    <row r="16" spans="1:42">
      <c r="A16" s="1" t="s">
        <v>5</v>
      </c>
      <c r="B16" s="28">
        <v>568.47931567778801</v>
      </c>
      <c r="C16" s="29">
        <v>582.88955166833</v>
      </c>
      <c r="D16" s="29">
        <v>594.80708326035108</v>
      </c>
      <c r="E16" s="29">
        <v>602.13994286105878</v>
      </c>
      <c r="F16" s="29">
        <v>635.74044491872553</v>
      </c>
      <c r="G16" s="29">
        <v>663.12639539450299</v>
      </c>
      <c r="H16" s="29">
        <v>682.50421098573793</v>
      </c>
      <c r="I16" s="29">
        <v>711.39488204244708</v>
      </c>
      <c r="J16" s="29">
        <v>693.04318733893354</v>
      </c>
      <c r="K16" s="29">
        <v>689.95415767042084</v>
      </c>
      <c r="L16" s="53">
        <v>679.04536258448957</v>
      </c>
      <c r="M16" s="53">
        <v>659.81026271492942</v>
      </c>
      <c r="N16" s="53">
        <v>652.34573571721705</v>
      </c>
      <c r="O16" s="44">
        <v>653.41699595256864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</row>
    <row r="17" spans="1:42">
      <c r="A17" s="34" t="s">
        <v>10</v>
      </c>
      <c r="B17" s="35">
        <v>270.39013076293247</v>
      </c>
      <c r="C17" s="36">
        <v>278.17557316446118</v>
      </c>
      <c r="D17" s="36">
        <v>278.25039326942976</v>
      </c>
      <c r="E17" s="36">
        <v>286.92362135525116</v>
      </c>
      <c r="F17" s="36">
        <v>301.16883270776651</v>
      </c>
      <c r="G17" s="36">
        <v>315.52074657725467</v>
      </c>
      <c r="H17" s="36">
        <v>322.21699020551478</v>
      </c>
      <c r="I17" s="36">
        <v>332.6611615498116</v>
      </c>
      <c r="J17" s="36">
        <v>322.6096696672991</v>
      </c>
      <c r="K17" s="36">
        <v>319.11038194784305</v>
      </c>
      <c r="L17" s="36">
        <v>314.21550688908457</v>
      </c>
      <c r="M17" s="36">
        <v>299.43095947386865</v>
      </c>
      <c r="N17" s="36">
        <v>303.15900707716099</v>
      </c>
      <c r="O17" s="32">
        <v>310.10521980888734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1:42">
      <c r="A18" s="34" t="s">
        <v>11</v>
      </c>
      <c r="B18" s="35">
        <v>142.40664002735491</v>
      </c>
      <c r="C18" s="36">
        <v>143.03579089653704</v>
      </c>
      <c r="D18" s="36">
        <v>140.56184935548137</v>
      </c>
      <c r="E18" s="36">
        <v>139.0891736026403</v>
      </c>
      <c r="F18" s="36">
        <v>147.25496092451257</v>
      </c>
      <c r="G18" s="36">
        <v>151.57722183661858</v>
      </c>
      <c r="H18" s="36">
        <v>154.10710548211028</v>
      </c>
      <c r="I18" s="36">
        <v>160.74579410105576</v>
      </c>
      <c r="J18" s="36">
        <v>155.73311841344298</v>
      </c>
      <c r="K18" s="36">
        <v>153.51772692311192</v>
      </c>
      <c r="L18" s="36">
        <v>152.4048923345099</v>
      </c>
      <c r="M18" s="36">
        <v>141.46647725782731</v>
      </c>
      <c r="N18" s="36">
        <v>143.97117425784373</v>
      </c>
      <c r="O18" s="32">
        <v>142.94888237969604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</row>
    <row r="19" spans="1:42">
      <c r="A19" s="33" t="s">
        <v>12</v>
      </c>
      <c r="B19" s="31">
        <v>33.252444469363887</v>
      </c>
      <c r="C19" s="14">
        <v>34.677355447535348</v>
      </c>
      <c r="D19" s="14">
        <v>37.482820212258574</v>
      </c>
      <c r="E19" s="14">
        <v>36.401732541495321</v>
      </c>
      <c r="F19" s="14">
        <v>35.687131494508819</v>
      </c>
      <c r="G19" s="14">
        <v>36.536658198970471</v>
      </c>
      <c r="H19" s="14">
        <v>37.925460785586829</v>
      </c>
      <c r="I19" s="14">
        <v>39.369227723679288</v>
      </c>
      <c r="J19" s="14">
        <v>38.100852125936875</v>
      </c>
      <c r="K19" s="14">
        <v>39.639838990061733</v>
      </c>
      <c r="L19" s="36">
        <v>38.656513413328746</v>
      </c>
      <c r="M19" s="36">
        <v>33.678247483651056</v>
      </c>
      <c r="N19" s="36">
        <v>28.404985964032903</v>
      </c>
      <c r="O19" s="32">
        <v>28.309271786107608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</row>
    <row r="20" spans="1:42">
      <c r="A20" s="34" t="s">
        <v>13</v>
      </c>
      <c r="B20" s="31">
        <v>12.283335321787691</v>
      </c>
      <c r="C20" s="14">
        <v>12.698869533176547</v>
      </c>
      <c r="D20" s="14">
        <v>13.346257700287421</v>
      </c>
      <c r="E20" s="14">
        <v>14.926618472036731</v>
      </c>
      <c r="F20" s="14">
        <v>15.659065553252047</v>
      </c>
      <c r="G20" s="14">
        <v>16.266966844451829</v>
      </c>
      <c r="H20" s="14">
        <v>16.450921963349789</v>
      </c>
      <c r="I20" s="14">
        <v>16.900243411298238</v>
      </c>
      <c r="J20" s="14">
        <v>16.740019587747021</v>
      </c>
      <c r="K20" s="14">
        <v>16.863003095083375</v>
      </c>
      <c r="L20" s="36">
        <v>16.331861291955551</v>
      </c>
      <c r="M20" s="36">
        <v>17.4300035760734</v>
      </c>
      <c r="N20" s="36">
        <v>17.81511498514126</v>
      </c>
      <c r="O20" s="32">
        <v>17.82658158117955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</row>
    <row r="21" spans="1:42">
      <c r="A21" s="34" t="s">
        <v>14</v>
      </c>
      <c r="B21" s="31">
        <v>85.089966777346447</v>
      </c>
      <c r="C21" s="14">
        <v>88.919811034415659</v>
      </c>
      <c r="D21" s="14">
        <v>99.258456726604209</v>
      </c>
      <c r="E21" s="14">
        <v>97.833226273987691</v>
      </c>
      <c r="F21" s="14">
        <v>103.59704403728992</v>
      </c>
      <c r="G21" s="14">
        <v>109.22451574290682</v>
      </c>
      <c r="H21" s="14">
        <v>116.24180920378528</v>
      </c>
      <c r="I21" s="14">
        <v>122.35156345864488</v>
      </c>
      <c r="J21" s="14">
        <v>121.27535039666721</v>
      </c>
      <c r="K21" s="14">
        <v>121.85755133340675</v>
      </c>
      <c r="L21" s="36">
        <v>117.88335501457912</v>
      </c>
      <c r="M21" s="36">
        <v>128.80737602635628</v>
      </c>
      <c r="N21" s="36">
        <v>120.25476293721607</v>
      </c>
      <c r="O21" s="32">
        <v>115.74334065298457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</row>
    <row r="22" spans="1:42">
      <c r="A22" s="33" t="s">
        <v>15</v>
      </c>
      <c r="B22" s="31">
        <v>22.413199005859482</v>
      </c>
      <c r="C22" s="14">
        <v>23.299110674488158</v>
      </c>
      <c r="D22" s="14">
        <v>23.580279609073994</v>
      </c>
      <c r="E22" s="14">
        <v>24.55133132214117</v>
      </c>
      <c r="F22" s="14">
        <v>29.87459300432733</v>
      </c>
      <c r="G22" s="14">
        <v>31.171863640804233</v>
      </c>
      <c r="H22" s="14">
        <v>32.671680837576524</v>
      </c>
      <c r="I22" s="14">
        <v>36.482457200683882</v>
      </c>
      <c r="J22" s="14">
        <v>35.906085749948168</v>
      </c>
      <c r="K22" s="14">
        <v>36.145491511333816</v>
      </c>
      <c r="L22" s="36">
        <v>36.595233434639667</v>
      </c>
      <c r="M22" s="36">
        <v>36.036854137023077</v>
      </c>
      <c r="N22" s="36">
        <v>35.727645623758555</v>
      </c>
      <c r="O22" s="32">
        <v>35.247359751847696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</row>
    <row r="23" spans="1:42">
      <c r="A23" s="34" t="s">
        <v>16</v>
      </c>
      <c r="B23" s="31">
        <v>1.6775889156633061</v>
      </c>
      <c r="C23" s="14">
        <v>1.7753885550190251</v>
      </c>
      <c r="D23" s="14">
        <v>2.0055988954162616</v>
      </c>
      <c r="E23" s="14">
        <v>2.0882086523732504</v>
      </c>
      <c r="F23" s="14">
        <v>2.1650263990300109</v>
      </c>
      <c r="G23" s="14">
        <v>2.4669962203244138</v>
      </c>
      <c r="H23" s="14">
        <v>2.5102890687925359</v>
      </c>
      <c r="I23" s="14">
        <v>2.5106892769092557</v>
      </c>
      <c r="J23" s="14">
        <v>2.3260605823328149</v>
      </c>
      <c r="K23" s="14">
        <v>2.4539202662586166</v>
      </c>
      <c r="L23" s="36">
        <v>2.5976262100302994</v>
      </c>
      <c r="M23" s="36">
        <v>2.7458635142950878</v>
      </c>
      <c r="N23" s="36">
        <v>3.0130448720635563</v>
      </c>
      <c r="O23" s="32">
        <v>3.2363399918657714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4" spans="1:42" ht="14.25">
      <c r="A24" s="34" t="s">
        <v>17</v>
      </c>
      <c r="B24" s="39">
        <v>0.39684363106006765</v>
      </c>
      <c r="C24" s="40">
        <v>0.30765236269706026</v>
      </c>
      <c r="D24" s="40">
        <v>0.32142749179957281</v>
      </c>
      <c r="E24" s="40">
        <v>0.32603064113316965</v>
      </c>
      <c r="F24" s="40">
        <v>0.33379079803825534</v>
      </c>
      <c r="G24" s="40">
        <v>0.36142633317197848</v>
      </c>
      <c r="H24" s="40">
        <v>0.37995343902173823</v>
      </c>
      <c r="I24" s="40">
        <v>0.37374532036404556</v>
      </c>
      <c r="J24" s="40">
        <v>0.35203081555947335</v>
      </c>
      <c r="K24" s="40">
        <v>0.36624360332203043</v>
      </c>
      <c r="L24" s="49">
        <v>0.36037399636173562</v>
      </c>
      <c r="M24" s="49">
        <v>0.21448124583451134</v>
      </c>
      <c r="N24" s="49">
        <v>0</v>
      </c>
      <c r="O24" s="41">
        <v>0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</row>
    <row r="25" spans="1:42">
      <c r="B25" s="14"/>
      <c r="C25" s="14"/>
      <c r="D25" s="14"/>
      <c r="E25" s="14"/>
      <c r="F25" s="14"/>
      <c r="G25" s="14"/>
      <c r="H25" s="14"/>
      <c r="I25" s="14"/>
      <c r="O25" s="37"/>
      <c r="P25" s="46"/>
      <c r="Q25" s="46"/>
      <c r="R25" s="46"/>
      <c r="S25" s="46"/>
      <c r="T25" s="46"/>
      <c r="U25" s="46"/>
      <c r="V25" s="46"/>
      <c r="W25" s="46"/>
      <c r="X25" s="46"/>
    </row>
    <row r="26" spans="1:42">
      <c r="A26" s="104" t="s">
        <v>19</v>
      </c>
      <c r="B26" s="441" t="s">
        <v>20</v>
      </c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6"/>
      <c r="Q26" s="46"/>
      <c r="R26" s="46"/>
      <c r="S26" s="46"/>
      <c r="T26" s="46"/>
      <c r="U26" s="46"/>
      <c r="V26" s="46"/>
      <c r="W26" s="46"/>
      <c r="X26" s="46"/>
    </row>
    <row r="27" spans="1:42" ht="16.5" customHeight="1">
      <c r="A27" s="34" t="s">
        <v>21</v>
      </c>
      <c r="B27" s="441" t="s">
        <v>28</v>
      </c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</row>
    <row r="28" spans="1:42">
      <c r="A28" s="4" t="s">
        <v>23</v>
      </c>
    </row>
    <row r="29" spans="1:42"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4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42">
      <c r="A31" s="43"/>
      <c r="B31" s="166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51" spans="1:13">
      <c r="A51" s="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>
      <c r="A55" s="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>
      <c r="A56" s="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</sheetData>
  <mergeCells count="4">
    <mergeCell ref="B27:O27"/>
    <mergeCell ref="B26:O26"/>
    <mergeCell ref="B15:O15"/>
    <mergeCell ref="B4:O4"/>
  </mergeCells>
  <pageMargins left="0.75" right="0.75" top="1" bottom="1" header="0.5" footer="0.5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workbookViewId="0"/>
  </sheetViews>
  <sheetFormatPr defaultRowHeight="12.75"/>
  <cols>
    <col min="1" max="1" width="31.140625" style="4" customWidth="1"/>
    <col min="2" max="2" width="11.140625" style="4" customWidth="1"/>
    <col min="3" max="11" width="10.7109375" style="4" customWidth="1"/>
    <col min="12" max="16384" width="9.140625" style="4"/>
  </cols>
  <sheetData>
    <row r="1" spans="1:16">
      <c r="A1" s="2" t="s">
        <v>29</v>
      </c>
      <c r="B1" s="3" t="s">
        <v>30</v>
      </c>
      <c r="C1" s="3"/>
      <c r="D1" s="3"/>
      <c r="E1" s="3"/>
      <c r="F1" s="3"/>
      <c r="G1" s="3"/>
      <c r="H1" s="3"/>
      <c r="I1" s="3"/>
      <c r="N1" s="1"/>
      <c r="O1" s="1"/>
    </row>
    <row r="2" spans="1:16">
      <c r="A2" s="2"/>
      <c r="B2" s="3"/>
      <c r="C2" s="3"/>
      <c r="D2" s="3"/>
      <c r="E2" s="3"/>
      <c r="F2" s="3"/>
      <c r="G2" s="3"/>
      <c r="H2" s="3"/>
      <c r="I2" s="3"/>
      <c r="N2" s="1"/>
      <c r="O2" s="1"/>
    </row>
    <row r="3" spans="1:16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</row>
    <row r="4" spans="1:16" ht="12.75" customHeight="1">
      <c r="A4" s="2"/>
      <c r="B4" s="442" t="s">
        <v>4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4"/>
    </row>
    <row r="5" spans="1:16">
      <c r="A5" s="204" t="s">
        <v>31</v>
      </c>
      <c r="B5" s="29">
        <v>4036</v>
      </c>
      <c r="C5" s="29">
        <v>4320.8999999999996</v>
      </c>
      <c r="D5" s="29">
        <v>4431.3999999999996</v>
      </c>
      <c r="E5" s="29">
        <v>4678.3999999999996</v>
      </c>
      <c r="F5" s="29">
        <v>4936.1000000000004</v>
      </c>
      <c r="G5" s="29">
        <v>5262.2</v>
      </c>
      <c r="H5" s="29">
        <v>5645.2</v>
      </c>
      <c r="I5" s="29">
        <v>5966.1</v>
      </c>
      <c r="J5" s="29">
        <v>5952.1</v>
      </c>
      <c r="K5" s="29">
        <v>5961.7</v>
      </c>
      <c r="L5" s="139">
        <v>6022.5</v>
      </c>
      <c r="M5" s="146">
        <v>5828.2384322548241</v>
      </c>
      <c r="N5" s="139">
        <v>5932.5989370240177</v>
      </c>
      <c r="O5" s="142">
        <v>6137.7994326265543</v>
      </c>
      <c r="P5" s="12"/>
    </row>
    <row r="6" spans="1:16">
      <c r="A6" s="249" t="s">
        <v>7</v>
      </c>
      <c r="B6" s="148">
        <v>2539.3000000000002</v>
      </c>
      <c r="C6" s="148">
        <v>2793.5</v>
      </c>
      <c r="D6" s="148">
        <v>2823</v>
      </c>
      <c r="E6" s="148">
        <v>2921.5</v>
      </c>
      <c r="F6" s="148">
        <v>3046.9</v>
      </c>
      <c r="G6" s="148">
        <v>3255</v>
      </c>
      <c r="H6" s="148">
        <v>3534.5</v>
      </c>
      <c r="I6" s="148">
        <v>3730.9</v>
      </c>
      <c r="J6" s="148">
        <v>3719.9</v>
      </c>
      <c r="K6" s="14">
        <v>3766</v>
      </c>
      <c r="L6" s="14">
        <v>3817</v>
      </c>
      <c r="M6" s="14">
        <v>3776.9566856696661</v>
      </c>
      <c r="N6" s="14">
        <v>3869.1087291908252</v>
      </c>
      <c r="O6" s="15">
        <v>4014.0761990908595</v>
      </c>
      <c r="P6" s="12"/>
    </row>
    <row r="7" spans="1:16">
      <c r="A7" s="249" t="s">
        <v>8</v>
      </c>
      <c r="B7" s="36">
        <v>1496.7</v>
      </c>
      <c r="C7" s="36">
        <v>1527.5</v>
      </c>
      <c r="D7" s="36">
        <v>1608.4</v>
      </c>
      <c r="E7" s="36">
        <v>1756.9</v>
      </c>
      <c r="F7" s="36">
        <v>1889.2</v>
      </c>
      <c r="G7" s="36">
        <v>2007.1</v>
      </c>
      <c r="H7" s="36">
        <v>2110.6999999999998</v>
      </c>
      <c r="I7" s="36">
        <v>2235.1999999999998</v>
      </c>
      <c r="J7" s="36">
        <v>2232.1999999999998</v>
      </c>
      <c r="K7" s="36">
        <v>2195.6999999999998</v>
      </c>
      <c r="L7" s="36">
        <v>2205.5</v>
      </c>
      <c r="M7" s="36">
        <v>2051.2817465851613</v>
      </c>
      <c r="N7" s="36">
        <v>2063.4902078331947</v>
      </c>
      <c r="O7" s="32">
        <v>2123.7232335356971</v>
      </c>
      <c r="P7" s="12"/>
    </row>
    <row r="8" spans="1:16">
      <c r="A8" s="24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2"/>
      <c r="P8" s="12"/>
    </row>
    <row r="9" spans="1:16">
      <c r="A9" s="249" t="s">
        <v>32</v>
      </c>
      <c r="B9" s="36">
        <v>1365.6</v>
      </c>
      <c r="C9" s="36">
        <v>1438.7</v>
      </c>
      <c r="D9" s="36">
        <v>1497.4</v>
      </c>
      <c r="E9" s="36">
        <v>1504.6</v>
      </c>
      <c r="F9" s="36">
        <v>1589.5</v>
      </c>
      <c r="G9" s="36">
        <v>1653.6</v>
      </c>
      <c r="H9" s="36">
        <v>1777.4</v>
      </c>
      <c r="I9" s="36">
        <v>1916.2</v>
      </c>
      <c r="J9" s="36">
        <v>1913.6</v>
      </c>
      <c r="K9" s="36">
        <v>1889.5</v>
      </c>
      <c r="L9" s="36">
        <v>1941.5</v>
      </c>
      <c r="M9" s="36">
        <v>1814.664200812548</v>
      </c>
      <c r="N9" s="36">
        <v>1853.3624487458492</v>
      </c>
      <c r="O9" s="32">
        <v>1842.2568455486714</v>
      </c>
      <c r="P9" s="12"/>
    </row>
    <row r="10" spans="1:16">
      <c r="A10" s="249" t="s">
        <v>7</v>
      </c>
      <c r="B10" s="36">
        <v>978.7</v>
      </c>
      <c r="C10" s="36">
        <v>1065.3</v>
      </c>
      <c r="D10" s="36">
        <v>1097.2</v>
      </c>
      <c r="E10" s="36">
        <v>1067.5</v>
      </c>
      <c r="F10" s="36">
        <v>1094.3</v>
      </c>
      <c r="G10" s="36">
        <v>1132.4000000000001</v>
      </c>
      <c r="H10" s="36">
        <v>1247.0999999999999</v>
      </c>
      <c r="I10" s="36">
        <v>1353.3</v>
      </c>
      <c r="J10" s="36">
        <v>1379.1</v>
      </c>
      <c r="K10" s="36">
        <v>1357.6</v>
      </c>
      <c r="L10" s="36">
        <v>1397.4</v>
      </c>
      <c r="M10" s="36">
        <v>1381.5218321754276</v>
      </c>
      <c r="N10" s="36">
        <v>1398.0865081351803</v>
      </c>
      <c r="O10" s="32">
        <v>1414.6814219100106</v>
      </c>
      <c r="P10" s="12"/>
    </row>
    <row r="11" spans="1:16">
      <c r="A11" s="249" t="s">
        <v>8</v>
      </c>
      <c r="B11" s="36">
        <v>386.9</v>
      </c>
      <c r="C11" s="36">
        <v>373.4</v>
      </c>
      <c r="D11" s="36">
        <v>400.2</v>
      </c>
      <c r="E11" s="36">
        <v>437.1</v>
      </c>
      <c r="F11" s="36">
        <v>495.2</v>
      </c>
      <c r="G11" s="36">
        <v>521.20000000000005</v>
      </c>
      <c r="H11" s="36">
        <v>530.29999999999995</v>
      </c>
      <c r="I11" s="36">
        <v>562.79999999999995</v>
      </c>
      <c r="J11" s="36">
        <v>534.5</v>
      </c>
      <c r="K11" s="36">
        <v>531.9</v>
      </c>
      <c r="L11" s="36">
        <v>544.1</v>
      </c>
      <c r="M11" s="36">
        <v>433.1423686371204</v>
      </c>
      <c r="N11" s="36">
        <v>455.27594061066873</v>
      </c>
      <c r="O11" s="32">
        <v>427.57542363866077</v>
      </c>
      <c r="P11" s="12"/>
    </row>
    <row r="12" spans="1:16">
      <c r="A12" s="249" t="s">
        <v>33</v>
      </c>
      <c r="B12" s="36">
        <v>1210</v>
      </c>
      <c r="C12" s="36">
        <v>1269.3</v>
      </c>
      <c r="D12" s="36">
        <v>1289.8</v>
      </c>
      <c r="E12" s="36">
        <v>1299.4000000000001</v>
      </c>
      <c r="F12" s="36">
        <v>1364.9</v>
      </c>
      <c r="G12" s="36">
        <v>1411.9</v>
      </c>
      <c r="H12" s="36">
        <v>1520.2</v>
      </c>
      <c r="I12" s="36">
        <v>1643</v>
      </c>
      <c r="J12" s="36">
        <v>1632.4</v>
      </c>
      <c r="K12" s="36">
        <v>1616.6</v>
      </c>
      <c r="L12" s="36">
        <v>1661.2</v>
      </c>
      <c r="M12" s="36" t="s">
        <v>34</v>
      </c>
      <c r="N12" s="36" t="s">
        <v>34</v>
      </c>
      <c r="O12" s="32" t="s">
        <v>34</v>
      </c>
      <c r="P12" s="12"/>
    </row>
    <row r="13" spans="1:16">
      <c r="A13" s="249" t="s">
        <v>35</v>
      </c>
      <c r="B13" s="36">
        <v>155.6</v>
      </c>
      <c r="C13" s="36">
        <v>169.4</v>
      </c>
      <c r="D13" s="36">
        <v>207.6</v>
      </c>
      <c r="E13" s="36">
        <v>205.2</v>
      </c>
      <c r="F13" s="36">
        <v>224.7</v>
      </c>
      <c r="G13" s="36">
        <v>241.7</v>
      </c>
      <c r="H13" s="36">
        <v>257.2</v>
      </c>
      <c r="I13" s="36">
        <v>273.2</v>
      </c>
      <c r="J13" s="36">
        <v>281.2</v>
      </c>
      <c r="K13" s="36">
        <v>272.89999999999998</v>
      </c>
      <c r="L13" s="36">
        <v>280.3</v>
      </c>
      <c r="M13" s="36" t="s">
        <v>34</v>
      </c>
      <c r="N13" s="36" t="s">
        <v>34</v>
      </c>
      <c r="O13" s="32" t="s">
        <v>34</v>
      </c>
      <c r="P13" s="12"/>
    </row>
    <row r="14" spans="1:16">
      <c r="A14" s="249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2"/>
      <c r="P14" s="12"/>
    </row>
    <row r="15" spans="1:16" ht="14.25">
      <c r="A15" s="276" t="s">
        <v>36</v>
      </c>
      <c r="B15" s="36">
        <v>51.1</v>
      </c>
      <c r="C15" s="36">
        <v>42.4</v>
      </c>
      <c r="D15" s="36">
        <v>38.200000000000003</v>
      </c>
      <c r="E15" s="36">
        <v>33.799999999999997</v>
      </c>
      <c r="F15" s="36">
        <v>34.6</v>
      </c>
      <c r="G15" s="36">
        <v>38.700000000000003</v>
      </c>
      <c r="H15" s="36">
        <v>31.4</v>
      </c>
      <c r="I15" s="36">
        <v>32.200000000000003</v>
      </c>
      <c r="J15" s="36">
        <v>33.5</v>
      </c>
      <c r="K15" s="36">
        <v>28.6</v>
      </c>
      <c r="L15" s="36">
        <v>48.3</v>
      </c>
      <c r="M15" s="36">
        <v>48.294002520988101</v>
      </c>
      <c r="N15" s="36">
        <v>48.294002520988101</v>
      </c>
      <c r="O15" s="32">
        <v>48.294002520988101</v>
      </c>
      <c r="P15" s="12"/>
    </row>
    <row r="16" spans="1:16">
      <c r="A16" s="249" t="s">
        <v>7</v>
      </c>
      <c r="B16" s="36">
        <v>22.8</v>
      </c>
      <c r="C16" s="36">
        <v>22.5</v>
      </c>
      <c r="D16" s="36">
        <v>22.7</v>
      </c>
      <c r="E16" s="36">
        <v>19.600000000000001</v>
      </c>
      <c r="F16" s="36">
        <v>20.100000000000001</v>
      </c>
      <c r="G16" s="36">
        <v>22.1</v>
      </c>
      <c r="H16" s="36">
        <v>18.2</v>
      </c>
      <c r="I16" s="36">
        <v>21.4</v>
      </c>
      <c r="J16" s="36">
        <v>22.3</v>
      </c>
      <c r="K16" s="36">
        <v>19</v>
      </c>
      <c r="L16" s="36">
        <v>32.1</v>
      </c>
      <c r="M16" s="36">
        <v>32.12006771443076</v>
      </c>
      <c r="N16" s="36">
        <v>32.12006771443076</v>
      </c>
      <c r="O16" s="32">
        <v>32.12006771443076</v>
      </c>
      <c r="P16" s="12"/>
    </row>
    <row r="17" spans="1:16">
      <c r="A17" s="249" t="s">
        <v>8</v>
      </c>
      <c r="B17" s="36">
        <v>28.3</v>
      </c>
      <c r="C17" s="36">
        <v>19.899999999999999</v>
      </c>
      <c r="D17" s="36">
        <v>15.5</v>
      </c>
      <c r="E17" s="36">
        <v>14.2</v>
      </c>
      <c r="F17" s="36">
        <v>14.5</v>
      </c>
      <c r="G17" s="36">
        <v>16.600000000000001</v>
      </c>
      <c r="H17" s="36">
        <v>13.2</v>
      </c>
      <c r="I17" s="36">
        <v>10.8</v>
      </c>
      <c r="J17" s="36">
        <v>11.2</v>
      </c>
      <c r="K17" s="36">
        <v>9.6</v>
      </c>
      <c r="L17" s="36">
        <v>16.2</v>
      </c>
      <c r="M17" s="36">
        <v>16.173934806557337</v>
      </c>
      <c r="N17" s="36">
        <v>16.173934806557337</v>
      </c>
      <c r="O17" s="32">
        <v>16.173934806557337</v>
      </c>
      <c r="P17" s="12"/>
    </row>
    <row r="18" spans="1:16">
      <c r="A18" s="27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2"/>
      <c r="P18" s="12"/>
    </row>
    <row r="19" spans="1:16">
      <c r="A19" s="249" t="s">
        <v>37</v>
      </c>
      <c r="B19" s="36">
        <v>228.53991377222513</v>
      </c>
      <c r="C19" s="36">
        <v>269.62831783000001</v>
      </c>
      <c r="D19" s="36">
        <v>276.40383457999997</v>
      </c>
      <c r="E19" s="36">
        <v>297.51220732999997</v>
      </c>
      <c r="F19" s="36">
        <v>306.52087437</v>
      </c>
      <c r="G19" s="36">
        <v>298.15085737999999</v>
      </c>
      <c r="H19" s="36">
        <v>301.70116942999999</v>
      </c>
      <c r="I19" s="36">
        <v>304.20861521</v>
      </c>
      <c r="J19" s="36">
        <v>328.23515034999997</v>
      </c>
      <c r="K19" s="36">
        <v>315.91722915000003</v>
      </c>
      <c r="L19" s="36">
        <v>311.36638656999997</v>
      </c>
      <c r="M19" s="36">
        <v>327.37759799999998</v>
      </c>
      <c r="N19" s="36">
        <v>328.67384399999997</v>
      </c>
      <c r="O19" s="32">
        <v>328.67384399999997</v>
      </c>
      <c r="P19" s="12"/>
    </row>
    <row r="20" spans="1:16">
      <c r="A20" s="249" t="s">
        <v>7</v>
      </c>
      <c r="B20" s="36">
        <v>204.98958733111911</v>
      </c>
      <c r="C20" s="36">
        <v>241.84395930000002</v>
      </c>
      <c r="D20" s="36">
        <v>247.13225509999998</v>
      </c>
      <c r="E20" s="36">
        <v>253.85082337</v>
      </c>
      <c r="F20" s="36">
        <v>252.93605807</v>
      </c>
      <c r="G20" s="36">
        <v>264.03860087999999</v>
      </c>
      <c r="H20" s="36">
        <v>273.00984582000001</v>
      </c>
      <c r="I20" s="36">
        <v>279.63401084999998</v>
      </c>
      <c r="J20" s="36">
        <v>284.17179662000007</v>
      </c>
      <c r="K20" s="36">
        <v>287.01256041000005</v>
      </c>
      <c r="L20" s="36">
        <v>286.56468838999996</v>
      </c>
      <c r="M20" s="36">
        <v>290.62810899999999</v>
      </c>
      <c r="N20" s="36">
        <v>288.77226999999999</v>
      </c>
      <c r="O20" s="32">
        <v>288.77226999999999</v>
      </c>
      <c r="P20" s="12"/>
    </row>
    <row r="21" spans="1:16">
      <c r="A21" s="249" t="s">
        <v>8</v>
      </c>
      <c r="B21" s="36">
        <v>23.550326441106037</v>
      </c>
      <c r="C21" s="36">
        <v>27.784358530000016</v>
      </c>
      <c r="D21" s="36">
        <v>29.271579479999996</v>
      </c>
      <c r="E21" s="36">
        <v>43.661383959999981</v>
      </c>
      <c r="F21" s="36">
        <v>53.584816300000028</v>
      </c>
      <c r="G21" s="36">
        <v>34.112256500000001</v>
      </c>
      <c r="H21" s="36">
        <v>28.691323610000008</v>
      </c>
      <c r="I21" s="36">
        <v>24.574604360000009</v>
      </c>
      <c r="J21" s="36">
        <v>44.063353729999882</v>
      </c>
      <c r="K21" s="36">
        <v>28.904668740000002</v>
      </c>
      <c r="L21" s="36">
        <v>24.801698179999999</v>
      </c>
      <c r="M21" s="36">
        <v>36.749488999999997</v>
      </c>
      <c r="N21" s="36">
        <v>39.901573999999997</v>
      </c>
      <c r="O21" s="32">
        <v>39.901573999999997</v>
      </c>
      <c r="P21" s="12"/>
    </row>
    <row r="22" spans="1:16">
      <c r="A22" s="24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2"/>
      <c r="P22" s="12"/>
    </row>
    <row r="23" spans="1:16">
      <c r="A23" s="249" t="s">
        <v>38</v>
      </c>
      <c r="B23" s="36">
        <v>183.46629151804419</v>
      </c>
      <c r="C23" s="36">
        <v>205.3704614692117</v>
      </c>
      <c r="D23" s="36">
        <v>267.02492565968703</v>
      </c>
      <c r="E23" s="36">
        <v>355.68323421291609</v>
      </c>
      <c r="F23" s="36">
        <v>388.35174395932802</v>
      </c>
      <c r="G23" s="36">
        <v>412.69778039999983</v>
      </c>
      <c r="H23" s="36">
        <v>483.05805762999989</v>
      </c>
      <c r="I23" s="36">
        <v>561.1502274049999</v>
      </c>
      <c r="J23" s="36">
        <v>607.56506142000001</v>
      </c>
      <c r="K23" s="36">
        <v>595.03641384499997</v>
      </c>
      <c r="L23" s="36">
        <v>576.75080000000025</v>
      </c>
      <c r="M23" s="36">
        <v>569.60500000000036</v>
      </c>
      <c r="N23" s="36">
        <v>577.77000000000021</v>
      </c>
      <c r="O23" s="32">
        <v>548.70100000000025</v>
      </c>
      <c r="P23" s="12"/>
    </row>
    <row r="24" spans="1:16">
      <c r="A24" s="249" t="s">
        <v>7</v>
      </c>
      <c r="B24" s="36">
        <v>77.076452189915997</v>
      </c>
      <c r="C24" s="36">
        <v>86.386089918605478</v>
      </c>
      <c r="D24" s="36">
        <v>112.04078899867011</v>
      </c>
      <c r="E24" s="36">
        <v>149.98506941830419</v>
      </c>
      <c r="F24" s="36">
        <v>162.13565769490734</v>
      </c>
      <c r="G24" s="36">
        <v>175.75405410319419</v>
      </c>
      <c r="H24" s="36">
        <v>201.76159559342562</v>
      </c>
      <c r="I24" s="36">
        <v>228.03075304915683</v>
      </c>
      <c r="J24" s="36">
        <v>243.93804841227251</v>
      </c>
      <c r="K24" s="36">
        <v>243.51592103184382</v>
      </c>
      <c r="L24" s="36">
        <v>236.03261750034318</v>
      </c>
      <c r="M24" s="36">
        <v>233.10823165097122</v>
      </c>
      <c r="N24" s="36">
        <v>236.44972042201459</v>
      </c>
      <c r="O24" s="32">
        <v>224.55336560444437</v>
      </c>
      <c r="P24" s="12"/>
    </row>
    <row r="25" spans="1:16">
      <c r="A25" s="249" t="s">
        <v>8</v>
      </c>
      <c r="B25" s="36">
        <v>106.38983932812818</v>
      </c>
      <c r="C25" s="36">
        <v>118.98437155060623</v>
      </c>
      <c r="D25" s="36">
        <v>154.98413666101686</v>
      </c>
      <c r="E25" s="36">
        <v>205.6981647946119</v>
      </c>
      <c r="F25" s="36">
        <v>226.21608626442077</v>
      </c>
      <c r="G25" s="36">
        <v>236.94372629680561</v>
      </c>
      <c r="H25" s="36">
        <v>281.29646203657421</v>
      </c>
      <c r="I25" s="36">
        <v>333.11947435584318</v>
      </c>
      <c r="J25" s="36">
        <v>363.62701300772756</v>
      </c>
      <c r="K25" s="36">
        <v>351.52049281315624</v>
      </c>
      <c r="L25" s="36">
        <v>340.71818249965713</v>
      </c>
      <c r="M25" s="36">
        <v>336.49676834902914</v>
      </c>
      <c r="N25" s="36">
        <v>341.32027957798567</v>
      </c>
      <c r="O25" s="32">
        <v>324.14763439555588</v>
      </c>
      <c r="P25" s="12"/>
    </row>
    <row r="26" spans="1:16">
      <c r="A26" s="24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2"/>
      <c r="P26" s="12"/>
    </row>
    <row r="27" spans="1:16">
      <c r="A27" s="249" t="s">
        <v>39</v>
      </c>
      <c r="B27" s="36">
        <v>1218.319</v>
      </c>
      <c r="C27" s="36">
        <v>1371.7080000000005</v>
      </c>
      <c r="D27" s="36">
        <v>1312.1110000000001</v>
      </c>
      <c r="E27" s="36">
        <v>1392.2250000000004</v>
      </c>
      <c r="F27" s="36">
        <v>1486.0170000000003</v>
      </c>
      <c r="G27" s="36">
        <v>1618.8890000000001</v>
      </c>
      <c r="H27" s="36">
        <v>1746.8760000000002</v>
      </c>
      <c r="I27" s="36">
        <v>1844.5759999999998</v>
      </c>
      <c r="J27" s="36">
        <v>1809.5290560000001</v>
      </c>
      <c r="K27" s="36">
        <v>1854.7672824000006</v>
      </c>
      <c r="L27" s="36">
        <v>1895.5721626128002</v>
      </c>
      <c r="M27" s="36">
        <v>1871.2988625860448</v>
      </c>
      <c r="N27" s="36">
        <v>1957.9933539276399</v>
      </c>
      <c r="O27" s="32">
        <v>2106.8008488261407</v>
      </c>
      <c r="P27" s="12"/>
    </row>
    <row r="28" spans="1:16">
      <c r="A28" s="249" t="s">
        <v>7</v>
      </c>
      <c r="B28" s="36">
        <v>917.91157534246599</v>
      </c>
      <c r="C28" s="36">
        <v>1033.4786301369863</v>
      </c>
      <c r="D28" s="36">
        <v>988.57678082191796</v>
      </c>
      <c r="E28" s="36">
        <v>1048.9366438356165</v>
      </c>
      <c r="F28" s="36">
        <v>1119.6018493150686</v>
      </c>
      <c r="G28" s="36">
        <v>1231.0193741191545</v>
      </c>
      <c r="H28" s="36">
        <v>1321.0619928656363</v>
      </c>
      <c r="I28" s="36">
        <v>1362.7</v>
      </c>
      <c r="J28" s="36">
        <v>1318.1</v>
      </c>
      <c r="K28" s="36">
        <v>1378.3</v>
      </c>
      <c r="L28" s="36">
        <v>1389.6</v>
      </c>
      <c r="M28" s="36">
        <v>1385.0210000695254</v>
      </c>
      <c r="N28" s="36">
        <v>1467.960044584001</v>
      </c>
      <c r="O28" s="32">
        <v>1579.5250079723851</v>
      </c>
      <c r="P28" s="12"/>
    </row>
    <row r="29" spans="1:16">
      <c r="A29" s="249" t="s">
        <v>8</v>
      </c>
      <c r="B29" s="36">
        <v>300.40742465753425</v>
      </c>
      <c r="C29" s="36">
        <v>338.2293698630138</v>
      </c>
      <c r="D29" s="36">
        <v>323.5342191780822</v>
      </c>
      <c r="E29" s="36">
        <v>343.28835616438363</v>
      </c>
      <c r="F29" s="36">
        <v>366.41515068493158</v>
      </c>
      <c r="G29" s="36">
        <v>387.86962588084572</v>
      </c>
      <c r="H29" s="36">
        <v>425.81400713436392</v>
      </c>
      <c r="I29" s="36">
        <v>481.9</v>
      </c>
      <c r="J29" s="36">
        <v>491.4</v>
      </c>
      <c r="K29" s="36">
        <v>476.5</v>
      </c>
      <c r="L29" s="36">
        <v>506</v>
      </c>
      <c r="M29" s="36">
        <v>486.27786251651963</v>
      </c>
      <c r="N29" s="36">
        <v>490.03330934363879</v>
      </c>
      <c r="O29" s="32">
        <v>527.27584085375543</v>
      </c>
      <c r="P29" s="12"/>
    </row>
    <row r="30" spans="1:16">
      <c r="A30" s="24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2"/>
      <c r="P30" s="12"/>
    </row>
    <row r="31" spans="1:16">
      <c r="A31" s="249" t="s">
        <v>40</v>
      </c>
      <c r="B31" s="36">
        <v>819.55012842689314</v>
      </c>
      <c r="C31" s="36">
        <v>802.46962463629302</v>
      </c>
      <c r="D31" s="36">
        <v>845.78996595763419</v>
      </c>
      <c r="E31" s="36">
        <v>859.62774073667129</v>
      </c>
      <c r="F31" s="36">
        <v>853.74309811631611</v>
      </c>
      <c r="G31" s="36">
        <v>917.98221841748045</v>
      </c>
      <c r="H31" s="36">
        <v>961.39621351558105</v>
      </c>
      <c r="I31" s="36">
        <v>919.92759991292678</v>
      </c>
      <c r="J31" s="36">
        <v>847.12967697095121</v>
      </c>
      <c r="K31" s="36">
        <v>871.42476212329575</v>
      </c>
      <c r="L31" s="36">
        <v>838.54519025579737</v>
      </c>
      <c r="M31" s="36">
        <v>800.58445990699499</v>
      </c>
      <c r="N31" s="36">
        <v>775.61873794524331</v>
      </c>
      <c r="O31" s="32">
        <v>850.7643270755982</v>
      </c>
      <c r="P31" s="12"/>
    </row>
    <row r="32" spans="1:16">
      <c r="A32" s="249" t="s">
        <v>7</v>
      </c>
      <c r="B32" s="36">
        <v>229.35497326431459</v>
      </c>
      <c r="C32" s="36">
        <v>225.03976955949236</v>
      </c>
      <c r="D32" s="36">
        <v>238.78332900254767</v>
      </c>
      <c r="E32" s="36">
        <v>243.69258252097836</v>
      </c>
      <c r="F32" s="36">
        <v>241.49548350747395</v>
      </c>
      <c r="G32" s="36">
        <v>253.78819325043011</v>
      </c>
      <c r="H32" s="36">
        <v>266.41847487737789</v>
      </c>
      <c r="I32" s="36">
        <v>255.66743828443185</v>
      </c>
      <c r="J32" s="36">
        <v>233.17282511635159</v>
      </c>
      <c r="K32" s="36">
        <v>237.28860149337362</v>
      </c>
      <c r="L32" s="36">
        <v>228.16704824815656</v>
      </c>
      <c r="M32" s="36">
        <v>217.66421474103606</v>
      </c>
      <c r="N32" s="36">
        <v>212.39945995482378</v>
      </c>
      <c r="O32" s="32">
        <v>229.54715668282938</v>
      </c>
      <c r="P32" s="12"/>
    </row>
    <row r="33" spans="1:22">
      <c r="A33" s="249" t="s">
        <v>8</v>
      </c>
      <c r="B33" s="36">
        <v>590.19515516257866</v>
      </c>
      <c r="C33" s="36">
        <v>577.42985507680078</v>
      </c>
      <c r="D33" s="36">
        <v>607.00663695508661</v>
      </c>
      <c r="E33" s="36">
        <v>615.93515821569304</v>
      </c>
      <c r="F33" s="36">
        <v>612.24761460884224</v>
      </c>
      <c r="G33" s="36">
        <v>664.19402516705031</v>
      </c>
      <c r="H33" s="36">
        <v>694.97773863820316</v>
      </c>
      <c r="I33" s="36">
        <v>664.26016162849498</v>
      </c>
      <c r="J33" s="36">
        <v>613.95685185459956</v>
      </c>
      <c r="K33" s="36">
        <v>634.13616062992207</v>
      </c>
      <c r="L33" s="36">
        <v>610.37814200764069</v>
      </c>
      <c r="M33" s="36">
        <v>582.92024516595893</v>
      </c>
      <c r="N33" s="36">
        <v>563.21927799041953</v>
      </c>
      <c r="O33" s="32">
        <v>621.21717039276882</v>
      </c>
      <c r="P33" s="12"/>
    </row>
    <row r="34" spans="1:22">
      <c r="A34" s="24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2"/>
      <c r="P34" s="12"/>
    </row>
    <row r="35" spans="1:22" ht="14.25">
      <c r="A35" s="249" t="s">
        <v>41</v>
      </c>
      <c r="B35" s="36">
        <v>169.4</v>
      </c>
      <c r="C35" s="36">
        <v>190.6</v>
      </c>
      <c r="D35" s="36">
        <v>194.5</v>
      </c>
      <c r="E35" s="36">
        <v>235</v>
      </c>
      <c r="F35" s="36">
        <v>277.39999999999998</v>
      </c>
      <c r="G35" s="36">
        <v>322.2</v>
      </c>
      <c r="H35" s="36">
        <v>343.3</v>
      </c>
      <c r="I35" s="36">
        <v>387.9</v>
      </c>
      <c r="J35" s="36">
        <v>412.6</v>
      </c>
      <c r="K35" s="36">
        <v>406.5</v>
      </c>
      <c r="L35" s="36">
        <v>410.4</v>
      </c>
      <c r="M35" s="36">
        <v>396.41430842825088</v>
      </c>
      <c r="N35" s="36">
        <v>390.88654988430011</v>
      </c>
      <c r="O35" s="32">
        <v>412.30856465515637</v>
      </c>
      <c r="P35" s="12"/>
    </row>
    <row r="36" spans="1:22">
      <c r="A36" s="249" t="s">
        <v>7</v>
      </c>
      <c r="B36" s="36">
        <v>108.4</v>
      </c>
      <c r="C36" s="36">
        <v>118.9</v>
      </c>
      <c r="D36" s="36">
        <v>116.5</v>
      </c>
      <c r="E36" s="36">
        <v>137.9</v>
      </c>
      <c r="F36" s="36">
        <v>156.4</v>
      </c>
      <c r="G36" s="36">
        <v>175.9</v>
      </c>
      <c r="H36" s="36">
        <v>207</v>
      </c>
      <c r="I36" s="36">
        <v>230.2</v>
      </c>
      <c r="J36" s="36">
        <v>239.2</v>
      </c>
      <c r="K36" s="36">
        <v>243.2</v>
      </c>
      <c r="L36" s="36">
        <v>247.1</v>
      </c>
      <c r="M36" s="36">
        <v>236.8932303182747</v>
      </c>
      <c r="N36" s="36">
        <v>233.32065838037579</v>
      </c>
      <c r="O36" s="32">
        <v>244.87690920675863</v>
      </c>
      <c r="P36" s="12"/>
    </row>
    <row r="37" spans="1:22">
      <c r="A37" s="249" t="s">
        <v>8</v>
      </c>
      <c r="B37" s="36">
        <v>61</v>
      </c>
      <c r="C37" s="36">
        <v>71.7</v>
      </c>
      <c r="D37" s="36">
        <v>77.900000000000006</v>
      </c>
      <c r="E37" s="36">
        <v>97</v>
      </c>
      <c r="F37" s="36">
        <v>121</v>
      </c>
      <c r="G37" s="36">
        <v>146.30000000000001</v>
      </c>
      <c r="H37" s="36">
        <v>136.4</v>
      </c>
      <c r="I37" s="36">
        <v>157.69999999999999</v>
      </c>
      <c r="J37" s="36">
        <v>173.4</v>
      </c>
      <c r="K37" s="36">
        <v>163.19999999999999</v>
      </c>
      <c r="L37" s="36">
        <v>163.30000000000001</v>
      </c>
      <c r="M37" s="36">
        <v>159.52107810997617</v>
      </c>
      <c r="N37" s="36">
        <v>157.56589150392432</v>
      </c>
      <c r="O37" s="32">
        <v>167.43165544839786</v>
      </c>
      <c r="P37" s="12"/>
    </row>
    <row r="38" spans="1:22">
      <c r="A38" s="24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2"/>
      <c r="P38" s="12"/>
    </row>
    <row r="39" spans="1:22" ht="12.75" customHeight="1">
      <c r="A39" s="203"/>
      <c r="B39" s="442" t="s">
        <v>18</v>
      </c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4"/>
      <c r="P39" s="12"/>
    </row>
    <row r="40" spans="1:22">
      <c r="A40" s="249" t="s">
        <v>31</v>
      </c>
      <c r="B40" s="36">
        <v>4354.7101171242948</v>
      </c>
      <c r="C40" s="36">
        <v>4504.3779971068052</v>
      </c>
      <c r="D40" s="36">
        <v>4523.8037977869744</v>
      </c>
      <c r="E40" s="36">
        <v>4678.3999999999996</v>
      </c>
      <c r="F40" s="36">
        <v>4919.3999999999996</v>
      </c>
      <c r="G40" s="36">
        <v>5161.3</v>
      </c>
      <c r="H40" s="36">
        <v>5286.1</v>
      </c>
      <c r="I40" s="36">
        <v>5484.2</v>
      </c>
      <c r="J40" s="36">
        <v>5347.3</v>
      </c>
      <c r="K40" s="36">
        <v>5315</v>
      </c>
      <c r="L40" s="36">
        <v>5256.9</v>
      </c>
      <c r="M40" s="36">
        <v>5026.2763310428008</v>
      </c>
      <c r="N40" s="36">
        <v>5101.9505430545887</v>
      </c>
      <c r="O40" s="32">
        <v>5241.003351159773</v>
      </c>
      <c r="P40" s="12"/>
    </row>
    <row r="41" spans="1:22">
      <c r="A41" s="249" t="s">
        <v>32</v>
      </c>
      <c r="B41" s="36">
        <v>1465.0863688833779</v>
      </c>
      <c r="C41" s="36">
        <v>1483.1452936882781</v>
      </c>
      <c r="D41" s="36">
        <v>1525.5420491802147</v>
      </c>
      <c r="E41" s="36">
        <v>1504.6074321087212</v>
      </c>
      <c r="F41" s="36">
        <v>1579.2125081183194</v>
      </c>
      <c r="G41" s="36">
        <v>1620.407322465164</v>
      </c>
      <c r="H41" s="36">
        <v>1625.3242482336009</v>
      </c>
      <c r="I41" s="36">
        <v>1726.0486358607661</v>
      </c>
      <c r="J41" s="36">
        <v>1683.044403223535</v>
      </c>
      <c r="K41" s="36">
        <v>1669.6235573311328</v>
      </c>
      <c r="L41" s="36">
        <v>1686.0537118332657</v>
      </c>
      <c r="M41" s="36">
        <v>1566.0606194159357</v>
      </c>
      <c r="N41" s="36">
        <v>1595.7592130108096</v>
      </c>
      <c r="O41" s="32">
        <v>1581.2855957408851</v>
      </c>
      <c r="P41" s="12"/>
    </row>
    <row r="42" spans="1:22">
      <c r="A42" s="249" t="s">
        <v>33</v>
      </c>
      <c r="B42" s="36">
        <v>1298.8306960833454</v>
      </c>
      <c r="C42" s="36">
        <v>1308.9637757804689</v>
      </c>
      <c r="D42" s="36">
        <v>1314.149068846554</v>
      </c>
      <c r="E42" s="36">
        <v>1299.3664879751982</v>
      </c>
      <c r="F42" s="36">
        <v>1356.1335177276419</v>
      </c>
      <c r="G42" s="36">
        <v>1383.8570360615199</v>
      </c>
      <c r="H42" s="36">
        <v>1389.0590613761751</v>
      </c>
      <c r="I42" s="36">
        <v>1478.2878728024666</v>
      </c>
      <c r="J42" s="36">
        <v>1434.1907011939159</v>
      </c>
      <c r="K42" s="36">
        <v>1427.5907928355141</v>
      </c>
      <c r="L42" s="36">
        <v>1441.853344786025</v>
      </c>
      <c r="M42" s="36"/>
      <c r="N42" s="36" t="s">
        <v>34</v>
      </c>
      <c r="O42" s="32" t="s">
        <v>34</v>
      </c>
      <c r="P42" s="12"/>
    </row>
    <row r="43" spans="1:22">
      <c r="A43" s="249" t="s">
        <v>35</v>
      </c>
      <c r="B43" s="36">
        <v>166.25567280003227</v>
      </c>
      <c r="C43" s="36">
        <v>174.18151790780919</v>
      </c>
      <c r="D43" s="36">
        <v>211.39298033366055</v>
      </c>
      <c r="E43" s="36">
        <v>205.24094413352299</v>
      </c>
      <c r="F43" s="36">
        <v>223.07899039067712</v>
      </c>
      <c r="G43" s="36">
        <v>236.55028640364421</v>
      </c>
      <c r="H43" s="36">
        <v>236.26518685742587</v>
      </c>
      <c r="I43" s="36">
        <v>247.76076305829957</v>
      </c>
      <c r="J43" s="36">
        <v>248.85370202961846</v>
      </c>
      <c r="K43" s="36">
        <v>242.03276449561801</v>
      </c>
      <c r="L43" s="36">
        <v>244.20036704724092</v>
      </c>
      <c r="M43" s="36"/>
      <c r="N43" s="36" t="s">
        <v>34</v>
      </c>
      <c r="O43" s="32" t="s">
        <v>34</v>
      </c>
      <c r="P43" s="12"/>
      <c r="Q43" s="42"/>
      <c r="R43" s="42"/>
      <c r="S43" s="42"/>
      <c r="T43" s="42"/>
      <c r="U43" s="42"/>
      <c r="V43" s="42"/>
    </row>
    <row r="44" spans="1:22" ht="14.25">
      <c r="A44" s="276" t="s">
        <v>36</v>
      </c>
      <c r="B44" s="36">
        <v>54.482577452378393</v>
      </c>
      <c r="C44" s="36">
        <v>43.730706855903151</v>
      </c>
      <c r="D44" s="36">
        <v>38.916707603943237</v>
      </c>
      <c r="E44" s="36">
        <v>33.795817765457386</v>
      </c>
      <c r="F44" s="36">
        <v>34.235117839347673</v>
      </c>
      <c r="G44" s="36">
        <v>37.15940036329917</v>
      </c>
      <c r="H44" s="36">
        <v>29.17514112694634</v>
      </c>
      <c r="I44" s="36">
        <v>29.209378468753748</v>
      </c>
      <c r="J44" s="36">
        <v>29.421599987672085</v>
      </c>
      <c r="K44" s="36">
        <v>25.039614176091522</v>
      </c>
      <c r="L44" s="36">
        <v>41.523319835892082</v>
      </c>
      <c r="M44" s="36">
        <v>41.297668741142459</v>
      </c>
      <c r="N44" s="36">
        <v>41.20729027090325</v>
      </c>
      <c r="O44" s="32">
        <v>41.039093399355245</v>
      </c>
      <c r="P44" s="12"/>
    </row>
    <row r="45" spans="1:22">
      <c r="A45" s="249" t="s">
        <v>37</v>
      </c>
      <c r="B45" s="36">
        <v>247.17574983027893</v>
      </c>
      <c r="C45" s="36">
        <v>280.8401583356798</v>
      </c>
      <c r="D45" s="36">
        <v>281.40646649808707</v>
      </c>
      <c r="E45" s="36">
        <v>297.51220732999997</v>
      </c>
      <c r="F45" s="36">
        <v>303.42895383111596</v>
      </c>
      <c r="G45" s="36">
        <v>284.60383752195696</v>
      </c>
      <c r="H45" s="36">
        <v>278.35403449258001</v>
      </c>
      <c r="I45" s="36">
        <v>272.29463923787887</v>
      </c>
      <c r="J45" s="36">
        <v>285.57875502736027</v>
      </c>
      <c r="K45" s="36">
        <v>273.25430416540399</v>
      </c>
      <c r="L45" s="36">
        <v>264.84410397748985</v>
      </c>
      <c r="M45" s="36">
        <v>276.90340126145685</v>
      </c>
      <c r="N45" s="36">
        <v>278.14387876847769</v>
      </c>
      <c r="O45" s="32">
        <v>277.72893212766888</v>
      </c>
      <c r="P45" s="12"/>
    </row>
    <row r="46" spans="1:22">
      <c r="A46" s="249" t="s">
        <v>38</v>
      </c>
      <c r="B46" s="36">
        <v>194.76740365671509</v>
      </c>
      <c r="C46" s="36">
        <v>210.44849565083365</v>
      </c>
      <c r="D46" s="36">
        <v>271.08779835574705</v>
      </c>
      <c r="E46" s="36">
        <v>355.68323421291609</v>
      </c>
      <c r="F46" s="36">
        <v>384.63506093287776</v>
      </c>
      <c r="G46" s="36">
        <v>400.18073238343823</v>
      </c>
      <c r="H46" s="36">
        <v>451.63781679532286</v>
      </c>
      <c r="I46" s="36">
        <v>521.68552107600772</v>
      </c>
      <c r="J46" s="36">
        <v>551.24018819807839</v>
      </c>
      <c r="K46" s="36">
        <v>535.44676722393353</v>
      </c>
      <c r="L46" s="36">
        <v>506.15846376109232</v>
      </c>
      <c r="M46" s="36">
        <v>497.26667709679469</v>
      </c>
      <c r="N46" s="36">
        <v>502.23161100576328</v>
      </c>
      <c r="O46" s="32">
        <v>471.9590704871631</v>
      </c>
      <c r="P46" s="12"/>
    </row>
    <row r="47" spans="1:22">
      <c r="A47" s="249" t="s">
        <v>39</v>
      </c>
      <c r="B47" s="36">
        <v>1348.3163874483057</v>
      </c>
      <c r="C47" s="36">
        <v>1463.9119385050014</v>
      </c>
      <c r="D47" s="36">
        <v>1351.4197860721988</v>
      </c>
      <c r="E47" s="36">
        <v>1392.2250000000004</v>
      </c>
      <c r="F47" s="36">
        <v>1497.7975379001955</v>
      </c>
      <c r="G47" s="36">
        <v>1613.4741340159621</v>
      </c>
      <c r="H47" s="36">
        <v>1671.6893568839375</v>
      </c>
      <c r="I47" s="36">
        <v>1723.0971431396254</v>
      </c>
      <c r="J47" s="36">
        <v>1650.4902122776864</v>
      </c>
      <c r="K47" s="36">
        <v>1666.3014495964667</v>
      </c>
      <c r="L47" s="36">
        <v>1663.2912858376267</v>
      </c>
      <c r="M47" s="36">
        <v>1612.876702566899</v>
      </c>
      <c r="N47" s="36">
        <v>1688.0184247286547</v>
      </c>
      <c r="O47" s="32">
        <v>1795.3841170415765</v>
      </c>
      <c r="P47" s="12"/>
    </row>
    <row r="48" spans="1:22">
      <c r="A48" s="249" t="s">
        <v>40</v>
      </c>
      <c r="B48" s="36">
        <v>864.25923824835422</v>
      </c>
      <c r="C48" s="36">
        <v>826.54140619117061</v>
      </c>
      <c r="D48" s="36">
        <v>857.86387685237855</v>
      </c>
      <c r="E48" s="36">
        <v>859.62774073667129</v>
      </c>
      <c r="F48" s="36">
        <v>845.44007903172474</v>
      </c>
      <c r="G48" s="36">
        <v>894.93051741483168</v>
      </c>
      <c r="H48" s="36">
        <v>910.49927012055787</v>
      </c>
      <c r="I48" s="36">
        <v>857.80282448608273</v>
      </c>
      <c r="J48" s="36">
        <v>780.18485100860516</v>
      </c>
      <c r="K48" s="36">
        <v>785.77507825708142</v>
      </c>
      <c r="L48" s="36">
        <v>738.71367878112972</v>
      </c>
      <c r="M48" s="36">
        <v>689.90199050147646</v>
      </c>
      <c r="N48" s="36">
        <v>660.50071796485645</v>
      </c>
      <c r="O48" s="32">
        <v>720.92372317541992</v>
      </c>
      <c r="P48" s="12"/>
    </row>
    <row r="49" spans="1:16" ht="14.25">
      <c r="A49" s="204" t="s">
        <v>41</v>
      </c>
      <c r="B49" s="49">
        <v>180.62239160488392</v>
      </c>
      <c r="C49" s="49">
        <v>195.75999787993888</v>
      </c>
      <c r="D49" s="49">
        <v>197.56711322440592</v>
      </c>
      <c r="E49" s="49">
        <v>234.98913586843756</v>
      </c>
      <c r="F49" s="49">
        <v>274.60570124994507</v>
      </c>
      <c r="G49" s="49">
        <v>310.52990418010637</v>
      </c>
      <c r="H49" s="49">
        <v>319.41842124761422</v>
      </c>
      <c r="I49" s="49">
        <v>354.04291021366885</v>
      </c>
      <c r="J49" s="49">
        <v>367.29171630617884</v>
      </c>
      <c r="K49" s="49">
        <v>359.59760978639156</v>
      </c>
      <c r="L49" s="49">
        <v>356.35021322428616</v>
      </c>
      <c r="M49" s="49">
        <v>341.96927145909495</v>
      </c>
      <c r="N49" s="49">
        <v>336.0894073051237</v>
      </c>
      <c r="O49" s="41">
        <v>352.68281918770595</v>
      </c>
      <c r="P49" s="12"/>
    </row>
    <row r="50" spans="1:16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6" ht="15.75" customHeight="1">
      <c r="A51" s="104" t="s">
        <v>19</v>
      </c>
      <c r="B51" s="441" t="s">
        <v>20</v>
      </c>
      <c r="C51" s="441"/>
      <c r="D51" s="405"/>
      <c r="E51" s="405"/>
      <c r="F51" s="405"/>
      <c r="G51" s="405"/>
      <c r="H51" s="405"/>
      <c r="I51" s="405"/>
      <c r="J51" s="405"/>
      <c r="K51" s="405"/>
      <c r="L51" s="405"/>
      <c r="M51" s="405"/>
    </row>
    <row r="52" spans="1:16" ht="27" customHeight="1">
      <c r="A52" s="104" t="s">
        <v>21</v>
      </c>
      <c r="B52" s="441" t="s">
        <v>42</v>
      </c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</row>
    <row r="53" spans="1:16" ht="15.75" customHeight="1">
      <c r="A53" s="104" t="s">
        <v>43</v>
      </c>
      <c r="B53" s="441" t="s">
        <v>44</v>
      </c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</row>
  </sheetData>
  <mergeCells count="5">
    <mergeCell ref="B4:O4"/>
    <mergeCell ref="B39:O39"/>
    <mergeCell ref="B52:O52"/>
    <mergeCell ref="B53:O53"/>
    <mergeCell ref="B51:C51"/>
  </mergeCells>
  <pageMargins left="0.75" right="0.75" top="1" bottom="1" header="0.5" footer="0.5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workbookViewId="0"/>
  </sheetViews>
  <sheetFormatPr defaultRowHeight="12.75"/>
  <cols>
    <col min="1" max="1" width="34.42578125" style="4" customWidth="1"/>
    <col min="2" max="12" width="10.7109375" style="4" customWidth="1"/>
    <col min="13" max="13" width="10.85546875" style="4" customWidth="1"/>
    <col min="14" max="14" width="9.140625" style="193"/>
    <col min="15" max="15" width="9.140625" style="37"/>
    <col min="16" max="16384" width="9.140625" style="4"/>
  </cols>
  <sheetData>
    <row r="1" spans="1:16">
      <c r="A1" s="2" t="s">
        <v>45</v>
      </c>
      <c r="B1" s="3" t="s">
        <v>46</v>
      </c>
      <c r="C1" s="3"/>
      <c r="D1" s="3"/>
      <c r="E1" s="3"/>
      <c r="F1" s="3"/>
      <c r="G1" s="3"/>
      <c r="H1" s="3"/>
      <c r="I1" s="3"/>
    </row>
    <row r="2" spans="1:16">
      <c r="A2" s="2"/>
      <c r="B2" s="3"/>
      <c r="C2" s="3"/>
      <c r="D2" s="3"/>
      <c r="E2" s="3"/>
      <c r="F2" s="3"/>
      <c r="G2" s="3"/>
      <c r="H2" s="3"/>
      <c r="I2" s="3"/>
    </row>
    <row r="3" spans="1:16" ht="14.25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213" t="s">
        <v>3</v>
      </c>
    </row>
    <row r="4" spans="1:16">
      <c r="A4" s="2"/>
      <c r="B4" s="408" t="s">
        <v>4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10"/>
    </row>
    <row r="5" spans="1:16">
      <c r="A5" s="54" t="s">
        <v>31</v>
      </c>
      <c r="B5" s="52">
        <v>2138.6184628958999</v>
      </c>
      <c r="C5" s="53">
        <v>2245.87384408658</v>
      </c>
      <c r="D5" s="53">
        <v>2243.0472077842001</v>
      </c>
      <c r="E5" s="53">
        <v>2267.9221364963601</v>
      </c>
      <c r="F5" s="53">
        <v>2421.3526542755499</v>
      </c>
      <c r="G5" s="53">
        <v>2534.8383310868498</v>
      </c>
      <c r="H5" s="53">
        <v>2758.3292801019902</v>
      </c>
      <c r="I5" s="53">
        <v>2937.7195589417502</v>
      </c>
      <c r="J5" s="53">
        <v>2931.77899878585</v>
      </c>
      <c r="K5" s="53">
        <v>2894.5132161463698</v>
      </c>
      <c r="L5" s="53">
        <v>2937.3301704195501</v>
      </c>
      <c r="M5" s="152">
        <v>2751.9438349672969</v>
      </c>
      <c r="N5" s="161">
        <v>2815.7828073120045</v>
      </c>
      <c r="O5" s="214">
        <v>2817.2346169807001</v>
      </c>
      <c r="P5" s="12"/>
    </row>
    <row r="6" spans="1:16">
      <c r="A6" s="34" t="s">
        <v>7</v>
      </c>
      <c r="B6" s="31">
        <v>1471.1089864458199</v>
      </c>
      <c r="C6" s="14">
        <v>1609.6654505976801</v>
      </c>
      <c r="D6" s="14">
        <v>1637.7646506190599</v>
      </c>
      <c r="E6" s="14">
        <v>1608.7427576933701</v>
      </c>
      <c r="F6" s="14">
        <v>1669.15875900336</v>
      </c>
      <c r="G6" s="14">
        <v>1740.1530470366599</v>
      </c>
      <c r="H6" s="14">
        <v>1927.64143965788</v>
      </c>
      <c r="I6" s="14">
        <v>2062.8176832195199</v>
      </c>
      <c r="J6" s="14">
        <v>2089.8503392749499</v>
      </c>
      <c r="K6" s="14">
        <v>2059.17904360682</v>
      </c>
      <c r="L6" s="36">
        <v>2098.37912954188</v>
      </c>
      <c r="M6" s="149">
        <v>2057.3360476094572</v>
      </c>
      <c r="N6" s="164">
        <v>2089.4242099808439</v>
      </c>
      <c r="O6" s="215">
        <v>2119.2949269468354</v>
      </c>
      <c r="P6" s="12"/>
    </row>
    <row r="7" spans="1:16">
      <c r="A7" s="34" t="s">
        <v>8</v>
      </c>
      <c r="B7" s="31">
        <v>667.50947645008296</v>
      </c>
      <c r="C7" s="14">
        <v>636.20839348890797</v>
      </c>
      <c r="D7" s="14">
        <v>605.28255716514502</v>
      </c>
      <c r="E7" s="14">
        <v>659.17937880299303</v>
      </c>
      <c r="F7" s="14">
        <v>752.19389527219403</v>
      </c>
      <c r="G7" s="14">
        <v>794.68528405018003</v>
      </c>
      <c r="H7" s="14">
        <v>830.68784044410802</v>
      </c>
      <c r="I7" s="14">
        <v>874.90187572222806</v>
      </c>
      <c r="J7" s="14">
        <v>841.92865951090403</v>
      </c>
      <c r="K7" s="14">
        <v>835.33417253954894</v>
      </c>
      <c r="L7" s="36">
        <v>838.95104087767197</v>
      </c>
      <c r="M7" s="149">
        <v>694.60778735783981</v>
      </c>
      <c r="N7" s="164">
        <v>726.35859733116115</v>
      </c>
      <c r="O7" s="215">
        <v>697.93969003386508</v>
      </c>
      <c r="P7" s="12"/>
    </row>
    <row r="8" spans="1:16">
      <c r="A8" s="54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75"/>
      <c r="O8" s="194"/>
      <c r="P8" s="12"/>
    </row>
    <row r="9" spans="1:16">
      <c r="A9" s="34" t="s">
        <v>32</v>
      </c>
      <c r="B9" s="150">
        <v>1842.10312465792</v>
      </c>
      <c r="C9" s="149">
        <v>1947.6679715258299</v>
      </c>
      <c r="D9" s="149">
        <v>1991.5701528217501</v>
      </c>
      <c r="E9" s="149">
        <v>2004.7003715492499</v>
      </c>
      <c r="F9" s="149">
        <v>2132.7534005325301</v>
      </c>
      <c r="G9" s="149">
        <v>2209.65110672943</v>
      </c>
      <c r="H9" s="149">
        <v>2417.3151642445901</v>
      </c>
      <c r="I9" s="149">
        <v>2587.8187225594002</v>
      </c>
      <c r="J9" s="149">
        <v>2576.22834356559</v>
      </c>
      <c r="K9" s="149">
        <v>2543.1703000572002</v>
      </c>
      <c r="L9" s="149">
        <v>2589.2700599283298</v>
      </c>
      <c r="M9" s="149">
        <v>2406.888011</v>
      </c>
      <c r="N9" s="164">
        <v>2458.2156059038412</v>
      </c>
      <c r="O9" s="215">
        <v>2443.4856392366351</v>
      </c>
      <c r="P9" s="12"/>
    </row>
    <row r="10" spans="1:16">
      <c r="A10" s="34" t="s">
        <v>7</v>
      </c>
      <c r="B10" s="150">
        <v>1327.05646686046</v>
      </c>
      <c r="C10" s="149">
        <v>1450.56230800819</v>
      </c>
      <c r="D10" s="149">
        <v>1469.24591804531</v>
      </c>
      <c r="E10" s="149">
        <v>1431.3134561453401</v>
      </c>
      <c r="F10" s="149">
        <v>1477.3477768257301</v>
      </c>
      <c r="G10" s="149">
        <v>1524.1826000831099</v>
      </c>
      <c r="H10" s="149">
        <v>1706.47418322827</v>
      </c>
      <c r="I10" s="149">
        <v>1838.61877354587</v>
      </c>
      <c r="J10" s="149">
        <v>1868.9917468746501</v>
      </c>
      <c r="K10" s="149">
        <v>1838.6602006631899</v>
      </c>
      <c r="L10" s="149">
        <v>1874.9663755894401</v>
      </c>
      <c r="M10" s="149">
        <v>1832.3876849999999</v>
      </c>
      <c r="N10" s="164">
        <v>1854.3583177846044</v>
      </c>
      <c r="O10" s="215">
        <v>1876.3690561847059</v>
      </c>
      <c r="P10" s="12"/>
    </row>
    <row r="11" spans="1:16">
      <c r="A11" s="34" t="s">
        <v>8</v>
      </c>
      <c r="B11" s="150">
        <v>515.04665779746404</v>
      </c>
      <c r="C11" s="149">
        <v>497.10566351763202</v>
      </c>
      <c r="D11" s="149">
        <v>522.32423477644602</v>
      </c>
      <c r="E11" s="149">
        <v>573.38691540391096</v>
      </c>
      <c r="F11" s="149">
        <v>655.40562370679902</v>
      </c>
      <c r="G11" s="149">
        <v>685.46850664631995</v>
      </c>
      <c r="H11" s="149">
        <v>710.84098101632503</v>
      </c>
      <c r="I11" s="149">
        <v>749.19994901353596</v>
      </c>
      <c r="J11" s="149">
        <v>707.23659669094104</v>
      </c>
      <c r="K11" s="149">
        <v>704.51009939401604</v>
      </c>
      <c r="L11" s="149">
        <v>714.30368433889305</v>
      </c>
      <c r="M11" s="149">
        <v>574.50032599999997</v>
      </c>
      <c r="N11" s="164">
        <v>603.85728811923673</v>
      </c>
      <c r="O11" s="215">
        <v>567.11658305192896</v>
      </c>
      <c r="P11" s="12"/>
    </row>
    <row r="12" spans="1:16">
      <c r="A12" s="34" t="s">
        <v>33</v>
      </c>
      <c r="B12" s="35">
        <v>1608.6736792945371</v>
      </c>
      <c r="C12" s="36">
        <v>1687.4177906337607</v>
      </c>
      <c r="D12" s="36">
        <v>1714.7495187724496</v>
      </c>
      <c r="E12" s="36">
        <v>1726.6412926034907</v>
      </c>
      <c r="F12" s="36">
        <v>1812.8552757773027</v>
      </c>
      <c r="G12" s="36">
        <v>1874.4629641881309</v>
      </c>
      <c r="H12" s="36">
        <v>2043.5171745910275</v>
      </c>
      <c r="I12" s="36">
        <v>2191.8966100325943</v>
      </c>
      <c r="J12" s="36">
        <v>2166.2328533071232</v>
      </c>
      <c r="K12" s="36">
        <v>2144.1428964132751</v>
      </c>
      <c r="L12" s="36">
        <v>2203.3012172045801</v>
      </c>
      <c r="M12" s="243">
        <v>2406.8880109937631</v>
      </c>
      <c r="N12" s="75">
        <v>2458.2156059038412</v>
      </c>
      <c r="O12" s="194">
        <v>2443.4856392366351</v>
      </c>
      <c r="P12" s="12"/>
    </row>
    <row r="13" spans="1:16">
      <c r="A13" s="34" t="s">
        <v>47</v>
      </c>
      <c r="B13" s="35">
        <v>163.83829682649653</v>
      </c>
      <c r="C13" s="36">
        <v>178.46206271376838</v>
      </c>
      <c r="D13" s="36">
        <v>218.61732335752728</v>
      </c>
      <c r="E13" s="36">
        <v>216.16812402952081</v>
      </c>
      <c r="F13" s="36">
        <v>236.63345921977472</v>
      </c>
      <c r="G13" s="36">
        <v>254.57800289073577</v>
      </c>
      <c r="H13" s="36">
        <v>270.87907094360014</v>
      </c>
      <c r="I13" s="36">
        <v>287.76604955220944</v>
      </c>
      <c r="J13" s="36">
        <v>296.15443306369122</v>
      </c>
      <c r="K13" s="36">
        <v>287.45503426388871</v>
      </c>
      <c r="L13" s="36">
        <v>295.27273300246003</v>
      </c>
      <c r="M13" s="36" t="s">
        <v>34</v>
      </c>
      <c r="N13" s="75" t="s">
        <v>34</v>
      </c>
      <c r="O13" s="194" t="s">
        <v>34</v>
      </c>
      <c r="P13" s="12"/>
    </row>
    <row r="14" spans="1:16">
      <c r="A14" s="34" t="s">
        <v>48</v>
      </c>
      <c r="B14" s="35">
        <v>69.591148536895247</v>
      </c>
      <c r="C14" s="36">
        <v>81.78811817830038</v>
      </c>
      <c r="D14" s="36">
        <v>58.20331069177935</v>
      </c>
      <c r="E14" s="36">
        <v>61.890954916241924</v>
      </c>
      <c r="F14" s="36">
        <v>83.264665535460679</v>
      </c>
      <c r="G14" s="36">
        <v>80.610139650565145</v>
      </c>
      <c r="H14" s="36">
        <v>102.91891870997092</v>
      </c>
      <c r="I14" s="36">
        <v>108.15606297460567</v>
      </c>
      <c r="J14" s="36">
        <v>113.84105719477944</v>
      </c>
      <c r="K14" s="36">
        <v>111.57236938004272</v>
      </c>
      <c r="L14" s="36">
        <v>90.696109721296949</v>
      </c>
      <c r="M14" s="36" t="s">
        <v>34</v>
      </c>
      <c r="N14" s="75" t="s">
        <v>34</v>
      </c>
      <c r="O14" s="194" t="s">
        <v>34</v>
      </c>
      <c r="P14" s="12"/>
    </row>
    <row r="15" spans="1:16">
      <c r="A15" s="34"/>
      <c r="B15" s="35">
        <f>B9-B12-B13-B14</f>
        <v>-8.8675733422860503E-12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75" t="s">
        <v>34</v>
      </c>
      <c r="O15" s="194" t="s">
        <v>34</v>
      </c>
      <c r="P15" s="12"/>
    </row>
    <row r="16" spans="1:16" ht="14.25">
      <c r="A16" s="34" t="s">
        <v>49</v>
      </c>
      <c r="B16" s="150">
        <v>96.230311858939004</v>
      </c>
      <c r="C16" s="149">
        <v>104.949708731686</v>
      </c>
      <c r="D16" s="149">
        <v>106.599211215965</v>
      </c>
      <c r="E16" s="149">
        <v>111.422285774036</v>
      </c>
      <c r="F16" s="149">
        <v>112.470180641005</v>
      </c>
      <c r="G16" s="149">
        <v>108.81096324249999</v>
      </c>
      <c r="H16" s="149">
        <v>114.228851067886</v>
      </c>
      <c r="I16" s="149">
        <v>114.23591716063</v>
      </c>
      <c r="J16" s="149">
        <v>124.791700507725</v>
      </c>
      <c r="K16" s="149">
        <v>119.56901272082099</v>
      </c>
      <c r="L16" s="149">
        <v>109.39888381</v>
      </c>
      <c r="M16" s="149">
        <v>115.08788199999999</v>
      </c>
      <c r="N16" s="164">
        <v>122.244462</v>
      </c>
      <c r="O16" s="215">
        <v>122.244462</v>
      </c>
      <c r="P16" s="12"/>
    </row>
    <row r="17" spans="1:16">
      <c r="A17" s="34" t="s">
        <v>7</v>
      </c>
      <c r="B17" s="150">
        <v>77.668428466611005</v>
      </c>
      <c r="C17" s="149">
        <v>85.906846826706996</v>
      </c>
      <c r="D17" s="149">
        <v>89.336377172631998</v>
      </c>
      <c r="E17" s="149">
        <v>93.432910653703004</v>
      </c>
      <c r="F17" s="149">
        <v>93.967797072739998</v>
      </c>
      <c r="G17" s="149">
        <v>91.060531160880004</v>
      </c>
      <c r="H17" s="149">
        <v>95.984083399252</v>
      </c>
      <c r="I17" s="149">
        <v>98.827464347871995</v>
      </c>
      <c r="J17" s="149">
        <v>103.049874769475</v>
      </c>
      <c r="K17" s="149">
        <v>103.715703204226</v>
      </c>
      <c r="L17" s="149">
        <v>95.460766190000001</v>
      </c>
      <c r="M17" s="149">
        <v>99.727371000000005</v>
      </c>
      <c r="N17" s="164">
        <v>107.925099</v>
      </c>
      <c r="O17" s="215">
        <v>107.925099</v>
      </c>
      <c r="P17" s="12"/>
    </row>
    <row r="18" spans="1:16">
      <c r="A18" s="34" t="s">
        <v>8</v>
      </c>
      <c r="B18" s="150">
        <v>18.561883392327999</v>
      </c>
      <c r="C18" s="149">
        <v>19.042861904978999</v>
      </c>
      <c r="D18" s="149">
        <v>17.262834043333001</v>
      </c>
      <c r="E18" s="149">
        <v>17.989375120334</v>
      </c>
      <c r="F18" s="149">
        <v>18.502383568265</v>
      </c>
      <c r="G18" s="149">
        <v>17.750432081620001</v>
      </c>
      <c r="H18" s="149">
        <v>18.244767668634001</v>
      </c>
      <c r="I18" s="149">
        <v>15.408452812758</v>
      </c>
      <c r="J18" s="149">
        <v>21.741825738250999</v>
      </c>
      <c r="K18" s="149">
        <v>15.853309516595999</v>
      </c>
      <c r="L18" s="149">
        <v>13.93811762</v>
      </c>
      <c r="M18" s="149">
        <v>15.360511000000001</v>
      </c>
      <c r="N18" s="164">
        <v>14.319363000000001</v>
      </c>
      <c r="O18" s="215">
        <v>14.319363000000001</v>
      </c>
      <c r="P18" s="12"/>
    </row>
    <row r="19" spans="1:16">
      <c r="A19" s="34" t="s">
        <v>50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12"/>
      <c r="N19" s="76"/>
      <c r="O19" s="20"/>
      <c r="P19" s="12"/>
    </row>
    <row r="20" spans="1:16">
      <c r="A20" s="34" t="s">
        <v>51</v>
      </c>
      <c r="B20" s="150">
        <v>7.148136</v>
      </c>
      <c r="C20" s="149">
        <v>7.843407</v>
      </c>
      <c r="D20" s="149">
        <v>7.5857999999999999</v>
      </c>
      <c r="E20" s="149">
        <v>7.9093499999999999</v>
      </c>
      <c r="F20" s="149">
        <v>7.902012</v>
      </c>
      <c r="G20" s="149">
        <v>8.3471250000000001</v>
      </c>
      <c r="H20" s="149">
        <v>9.4310559999999999</v>
      </c>
      <c r="I20" s="149">
        <v>8.8783359999999991</v>
      </c>
      <c r="J20" s="149">
        <v>8.9932800000000004</v>
      </c>
      <c r="K20" s="149">
        <v>7.3044479999999998</v>
      </c>
      <c r="L20" s="240" t="s">
        <v>34</v>
      </c>
      <c r="M20" s="240" t="s">
        <v>34</v>
      </c>
      <c r="N20" s="241" t="s">
        <v>34</v>
      </c>
      <c r="O20" s="242" t="s">
        <v>34</v>
      </c>
      <c r="P20" s="12"/>
    </row>
    <row r="21" spans="1:16">
      <c r="A21" s="34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2"/>
      <c r="N21" s="76"/>
      <c r="O21" s="20"/>
      <c r="P21" s="12"/>
    </row>
    <row r="22" spans="1:16">
      <c r="A22" s="34" t="s">
        <v>39</v>
      </c>
      <c r="B22" s="150">
        <v>28.681000000000001</v>
      </c>
      <c r="C22" s="149">
        <v>32.292000000000002</v>
      </c>
      <c r="D22" s="149">
        <v>30.888999999999999</v>
      </c>
      <c r="E22" s="149">
        <v>32.774999999999999</v>
      </c>
      <c r="F22" s="149">
        <v>34.982999999999997</v>
      </c>
      <c r="G22" s="149">
        <v>38.110999999999997</v>
      </c>
      <c r="H22" s="149">
        <v>41.124000000000002</v>
      </c>
      <c r="I22" s="149">
        <v>43.423999999999999</v>
      </c>
      <c r="J22" s="149">
        <v>42.598944000000003</v>
      </c>
      <c r="K22" s="149">
        <v>43.663917599999998</v>
      </c>
      <c r="L22" s="149">
        <v>44.624523787199998</v>
      </c>
      <c r="M22" s="149">
        <v>44.535274739625613</v>
      </c>
      <c r="N22" s="164">
        <v>46.094009355512497</v>
      </c>
      <c r="O22" s="215">
        <v>49.597154066531445</v>
      </c>
      <c r="P22" s="12"/>
    </row>
    <row r="23" spans="1:16">
      <c r="A23" s="34" t="s">
        <v>7</v>
      </c>
      <c r="B23" s="150">
        <v>21.60897260274</v>
      </c>
      <c r="C23" s="149">
        <v>24.329589041096</v>
      </c>
      <c r="D23" s="149">
        <v>23.272534246574999</v>
      </c>
      <c r="E23" s="149">
        <v>24.693493150685001</v>
      </c>
      <c r="F23" s="149">
        <v>26.357054794521002</v>
      </c>
      <c r="G23" s="149">
        <v>28.979985265860002</v>
      </c>
      <c r="H23" s="149">
        <v>31.099719381688001</v>
      </c>
      <c r="I23" s="149">
        <v>32.079448275861999</v>
      </c>
      <c r="J23" s="149">
        <v>31.030616414023001</v>
      </c>
      <c r="K23" s="149">
        <v>32.446391807734997</v>
      </c>
      <c r="L23" s="149">
        <v>32.713466686105001</v>
      </c>
      <c r="M23" s="149">
        <v>32.948264315069551</v>
      </c>
      <c r="N23" s="164">
        <v>34.557913025007188</v>
      </c>
      <c r="O23" s="215">
        <v>37.184314414907725</v>
      </c>
      <c r="P23" s="12"/>
    </row>
    <row r="24" spans="1:16">
      <c r="A24" s="34" t="s">
        <v>8</v>
      </c>
      <c r="B24" s="150">
        <v>7.0720273972600003</v>
      </c>
      <c r="C24" s="149">
        <v>7.962410958904</v>
      </c>
      <c r="D24" s="149">
        <v>7.6164657534250004</v>
      </c>
      <c r="E24" s="149">
        <v>8.0815068493149997</v>
      </c>
      <c r="F24" s="149">
        <v>8.6259452054790007</v>
      </c>
      <c r="G24" s="149">
        <v>9.1310147341400008</v>
      </c>
      <c r="H24" s="149">
        <v>10.024280618312</v>
      </c>
      <c r="I24" s="149">
        <v>11.344551724138</v>
      </c>
      <c r="J24" s="149">
        <v>11.568327585977</v>
      </c>
      <c r="K24" s="149">
        <v>11.217525792265</v>
      </c>
      <c r="L24" s="149">
        <v>11.911057101095</v>
      </c>
      <c r="M24" s="149">
        <v>11.587010424556057</v>
      </c>
      <c r="N24" s="164">
        <v>11.536096330505316</v>
      </c>
      <c r="O24" s="215">
        <v>12.412839651623717</v>
      </c>
      <c r="P24" s="12"/>
    </row>
    <row r="25" spans="1:16">
      <c r="A25" s="34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2"/>
      <c r="N25" s="76"/>
      <c r="O25" s="20"/>
      <c r="P25" s="12"/>
    </row>
    <row r="26" spans="1:16" ht="14.25">
      <c r="A26" s="34" t="s">
        <v>52</v>
      </c>
      <c r="B26" s="150">
        <v>171.60402637903701</v>
      </c>
      <c r="C26" s="149">
        <v>160.96416382907401</v>
      </c>
      <c r="D26" s="149">
        <v>113.988843746483</v>
      </c>
      <c r="E26" s="149">
        <v>119.02447917307499</v>
      </c>
      <c r="F26" s="149">
        <v>141.14607310201299</v>
      </c>
      <c r="G26" s="149">
        <v>178.26526111491</v>
      </c>
      <c r="H26" s="149">
        <v>185.66126478951199</v>
      </c>
      <c r="I26" s="149">
        <v>192.240919221713</v>
      </c>
      <c r="J26" s="149">
        <v>188.16001071253601</v>
      </c>
      <c r="K26" s="149">
        <v>188.109985768348</v>
      </c>
      <c r="L26" s="149">
        <v>194.03670289402001</v>
      </c>
      <c r="M26" s="149">
        <v>185.43266723390886</v>
      </c>
      <c r="N26" s="164">
        <v>189.22873005265131</v>
      </c>
      <c r="O26" s="215">
        <v>201.90736167753417</v>
      </c>
      <c r="P26" s="12"/>
    </row>
    <row r="27" spans="1:16">
      <c r="A27" s="34" t="s">
        <v>7</v>
      </c>
      <c r="B27" s="150">
        <v>44.775118516006998</v>
      </c>
      <c r="C27" s="149">
        <v>48.866706721680998</v>
      </c>
      <c r="D27" s="149">
        <v>55.909821154542001</v>
      </c>
      <c r="E27" s="149">
        <v>59.302897743641999</v>
      </c>
      <c r="F27" s="149">
        <v>71.486130310362995</v>
      </c>
      <c r="G27" s="149">
        <v>95.929930526820002</v>
      </c>
      <c r="H27" s="149">
        <v>94.083453648675999</v>
      </c>
      <c r="I27" s="149">
        <v>93.291997049916006</v>
      </c>
      <c r="J27" s="149">
        <v>86.778101216799996</v>
      </c>
      <c r="K27" s="149">
        <v>84.356747931677006</v>
      </c>
      <c r="L27" s="149">
        <v>95.238521076335005</v>
      </c>
      <c r="M27" s="149">
        <v>92.272726848082698</v>
      </c>
      <c r="N27" s="164">
        <v>92.58288017123219</v>
      </c>
      <c r="O27" s="215">
        <v>97.816457347221558</v>
      </c>
      <c r="P27" s="12"/>
    </row>
    <row r="28" spans="1:16">
      <c r="A28" s="34" t="s">
        <v>8</v>
      </c>
      <c r="B28" s="150">
        <v>126.82890786303</v>
      </c>
      <c r="C28" s="149">
        <v>112.097457107393</v>
      </c>
      <c r="D28" s="149">
        <v>58.079022591940998</v>
      </c>
      <c r="E28" s="149">
        <v>59.721581429433002</v>
      </c>
      <c r="F28" s="149">
        <v>69.659942791649996</v>
      </c>
      <c r="G28" s="149">
        <v>82.335330588090002</v>
      </c>
      <c r="H28" s="149">
        <v>91.577811140836005</v>
      </c>
      <c r="I28" s="149">
        <v>98.948922171796994</v>
      </c>
      <c r="J28" s="149">
        <v>101.381909495736</v>
      </c>
      <c r="K28" s="149">
        <v>103.753237836672</v>
      </c>
      <c r="L28" s="149">
        <v>98.798181817685006</v>
      </c>
      <c r="M28" s="149">
        <v>93.159940385826161</v>
      </c>
      <c r="N28" s="164">
        <v>96.64584988141911</v>
      </c>
      <c r="O28" s="215">
        <v>104.0909043303126</v>
      </c>
      <c r="P28" s="12"/>
    </row>
    <row r="29" spans="1:16">
      <c r="A29" s="34" t="s">
        <v>53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12"/>
      <c r="N29" s="76"/>
      <c r="O29" s="20"/>
      <c r="P29" s="12"/>
    </row>
    <row r="30" spans="1:16">
      <c r="A30" s="34" t="s">
        <v>54</v>
      </c>
      <c r="B30" s="150">
        <v>29.236000000000001</v>
      </c>
      <c r="C30" s="149">
        <v>33.527999999999999</v>
      </c>
      <c r="D30" s="149">
        <v>43.146999999999998</v>
      </c>
      <c r="E30" s="149">
        <v>45.793999999999997</v>
      </c>
      <c r="F30" s="149">
        <v>48.976999999999997</v>
      </c>
      <c r="G30" s="149">
        <v>58.386000000000003</v>
      </c>
      <c r="H30" s="149">
        <v>67.423000000000002</v>
      </c>
      <c r="I30" s="149">
        <v>74.123000000000005</v>
      </c>
      <c r="J30" s="149">
        <v>70.66</v>
      </c>
      <c r="K30" s="149">
        <v>77.126999999999995</v>
      </c>
      <c r="L30" s="149">
        <v>78.528999999999996</v>
      </c>
      <c r="M30" s="149">
        <v>76.841999999999999</v>
      </c>
      <c r="N30" s="164">
        <v>75.677999999999997</v>
      </c>
      <c r="O30" s="215">
        <v>84.200999999999993</v>
      </c>
      <c r="P30" s="12"/>
    </row>
    <row r="31" spans="1:16">
      <c r="A31" s="34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1"/>
      <c r="N31" s="225"/>
      <c r="O31" s="220"/>
      <c r="P31" s="12"/>
    </row>
    <row r="32" spans="1:16">
      <c r="A32" s="2"/>
      <c r="B32" s="411" t="s">
        <v>18</v>
      </c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3"/>
      <c r="P32" s="12"/>
    </row>
    <row r="33" spans="1:16">
      <c r="A33" s="54" t="s">
        <v>31</v>
      </c>
      <c r="B33" s="154">
        <v>2293.4995235329584</v>
      </c>
      <c r="C33" s="152">
        <v>2316.1173426691203</v>
      </c>
      <c r="D33" s="152">
        <v>2285.2590448005953</v>
      </c>
      <c r="E33" s="152">
        <v>2267.9221364963601</v>
      </c>
      <c r="F33" s="152">
        <v>2405.2934552827801</v>
      </c>
      <c r="G33" s="152">
        <v>2479.4989821856302</v>
      </c>
      <c r="H33" s="152">
        <v>2528.1885541691099</v>
      </c>
      <c r="I33" s="152">
        <v>2650.02092269586</v>
      </c>
      <c r="J33" s="152">
        <v>2581.2747246385102</v>
      </c>
      <c r="K33" s="152">
        <v>2556.9604025682402</v>
      </c>
      <c r="L33" s="152">
        <v>2549.7868856588798</v>
      </c>
      <c r="M33" s="152">
        <v>2373.5875951669509</v>
      </c>
      <c r="N33" s="161">
        <v>2422.932499254614</v>
      </c>
      <c r="O33" s="214">
        <v>2415.9398931054702</v>
      </c>
      <c r="P33" s="12"/>
    </row>
    <row r="34" spans="1:16">
      <c r="A34" s="5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76"/>
      <c r="O34" s="20"/>
      <c r="P34" s="12"/>
    </row>
    <row r="35" spans="1:16" ht="14.25">
      <c r="A35" s="34" t="s">
        <v>55</v>
      </c>
      <c r="B35" s="150">
        <f>B36+B37+B38</f>
        <v>1976.530663482853</v>
      </c>
      <c r="C35" s="149">
        <f>C36+C37+C38</f>
        <v>2007.9980926324563</v>
      </c>
      <c r="D35" s="149">
        <f>D36+D37+D38</f>
        <v>2029.0390523891335</v>
      </c>
      <c r="E35" s="149">
        <v>2004.7003715492499</v>
      </c>
      <c r="F35" s="149">
        <v>2118.9445937770902</v>
      </c>
      <c r="G35" s="149">
        <v>2165.4120291864701</v>
      </c>
      <c r="H35" s="149">
        <v>2210.09135446344</v>
      </c>
      <c r="I35" s="149">
        <v>2330.4830259289001</v>
      </c>
      <c r="J35" s="149">
        <v>2265.3452852925502</v>
      </c>
      <c r="K35" s="149">
        <v>2246.9397268531002</v>
      </c>
      <c r="L35" s="149">
        <v>2248.33231877961</v>
      </c>
      <c r="M35" s="149">
        <v>2077.1515345229691</v>
      </c>
      <c r="N35" s="164">
        <v>2116.542397490824</v>
      </c>
      <c r="O35" s="215">
        <v>2097.3452502350974</v>
      </c>
      <c r="P35" s="12"/>
    </row>
    <row r="36" spans="1:16">
      <c r="A36" s="34" t="s">
        <v>33</v>
      </c>
      <c r="B36" s="35">
        <v>1726.7253568921444</v>
      </c>
      <c r="C36" s="36">
        <v>1740.196739813101</v>
      </c>
      <c r="D36" s="36">
        <v>1747.0903072712201</v>
      </c>
      <c r="E36" s="36">
        <v>1726.6412926034907</v>
      </c>
      <c r="F36" s="36">
        <v>1801.2567680439886</v>
      </c>
      <c r="G36" s="36">
        <v>1837.2574894719889</v>
      </c>
      <c r="H36" s="36">
        <v>1867.2078888822005</v>
      </c>
      <c r="I36" s="36">
        <v>1972.2151088074349</v>
      </c>
      <c r="J36" s="36">
        <v>1903.2231982999924</v>
      </c>
      <c r="K36" s="36">
        <v>1893.4914582776951</v>
      </c>
      <c r="L36" s="36">
        <v>1912.4086580992869</v>
      </c>
      <c r="M36" s="36">
        <v>2077.1515345229691</v>
      </c>
      <c r="N36" s="226">
        <v>2116.542397490824</v>
      </c>
      <c r="O36" s="221">
        <v>2097.3452502350974</v>
      </c>
      <c r="P36" s="12"/>
    </row>
    <row r="37" spans="1:16">
      <c r="A37" s="34" t="s">
        <v>47</v>
      </c>
      <c r="B37" s="35">
        <v>175.10724797225629</v>
      </c>
      <c r="C37" s="36">
        <v>183.45507094456764</v>
      </c>
      <c r="D37" s="36">
        <v>222.64769919401752</v>
      </c>
      <c r="E37" s="36">
        <v>216.16812402952081</v>
      </c>
      <c r="F37" s="36">
        <v>234.95588108277352</v>
      </c>
      <c r="G37" s="36">
        <v>249.14439887420858</v>
      </c>
      <c r="H37" s="36">
        <v>248.84412041696478</v>
      </c>
      <c r="I37" s="36">
        <v>260.95172961001458</v>
      </c>
      <c r="J37" s="36">
        <v>262.10285746175083</v>
      </c>
      <c r="K37" s="36">
        <v>254.91876816089399</v>
      </c>
      <c r="L37" s="36">
        <v>257.20177547799688</v>
      </c>
      <c r="M37" s="36" t="s">
        <v>34</v>
      </c>
      <c r="N37" s="227" t="s">
        <v>34</v>
      </c>
      <c r="O37" s="222" t="s">
        <v>34</v>
      </c>
      <c r="P37" s="12"/>
    </row>
    <row r="38" spans="1:16">
      <c r="A38" s="34" t="s">
        <v>48</v>
      </c>
      <c r="B38" s="35">
        <v>74.698058618452293</v>
      </c>
      <c r="C38" s="36">
        <v>84.346281874787834</v>
      </c>
      <c r="D38" s="36">
        <v>59.301045923895707</v>
      </c>
      <c r="E38" s="36">
        <v>61.890954916241924</v>
      </c>
      <c r="F38" s="36">
        <v>82.731944650330561</v>
      </c>
      <c r="G38" s="36">
        <v>79.010140840275099</v>
      </c>
      <c r="H38" s="36">
        <v>94.039345164272049</v>
      </c>
      <c r="I38" s="36">
        <v>97.316187511451005</v>
      </c>
      <c r="J38" s="36">
        <v>100.01922953080717</v>
      </c>
      <c r="K38" s="36">
        <v>98.529500414507325</v>
      </c>
      <c r="L38" s="36">
        <v>78.721885202329219</v>
      </c>
      <c r="M38" s="36" t="s">
        <v>34</v>
      </c>
      <c r="N38" s="227" t="s">
        <v>34</v>
      </c>
      <c r="O38" s="222" t="s">
        <v>34</v>
      </c>
      <c r="P38" s="12"/>
    </row>
    <row r="39" spans="1:16">
      <c r="A39" s="34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27" t="s">
        <v>34</v>
      </c>
      <c r="O39" s="222" t="s">
        <v>34</v>
      </c>
      <c r="P39" s="12"/>
    </row>
    <row r="40" spans="1:16" ht="14.25">
      <c r="A40" s="34" t="s">
        <v>56</v>
      </c>
      <c r="B40" s="169">
        <v>103.77825643076972</v>
      </c>
      <c r="C40" s="170">
        <v>109.0789526646935</v>
      </c>
      <c r="D40" s="170">
        <v>108.52120710357767</v>
      </c>
      <c r="E40" s="149">
        <v>111.422285774036</v>
      </c>
      <c r="F40" s="149">
        <v>111.335416095903</v>
      </c>
      <c r="G40" s="149">
        <v>103.980587565069</v>
      </c>
      <c r="H40" s="149">
        <v>105.53618664119</v>
      </c>
      <c r="I40" s="149">
        <v>102.538865815428</v>
      </c>
      <c r="J40" s="149">
        <v>108.80731271243</v>
      </c>
      <c r="K40" s="149">
        <v>103.62424446831</v>
      </c>
      <c r="L40" s="149">
        <v>93.241853455726002</v>
      </c>
      <c r="M40" s="149">
        <v>97.446002918396999</v>
      </c>
      <c r="N40" s="226">
        <v>103.43364196325001</v>
      </c>
      <c r="O40" s="221">
        <v>103.28473125673575</v>
      </c>
      <c r="P40" s="12"/>
    </row>
    <row r="41" spans="1:16">
      <c r="A41" s="34" t="s">
        <v>50</v>
      </c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28"/>
      <c r="O41" s="223"/>
      <c r="P41" s="12"/>
    </row>
    <row r="42" spans="1:16">
      <c r="A42" s="34" t="s">
        <v>51</v>
      </c>
      <c r="B42" s="169">
        <v>7.6893193305155512</v>
      </c>
      <c r="C42" s="170">
        <v>8.1229563261600433</v>
      </c>
      <c r="D42" s="170">
        <v>7.7210671749999964</v>
      </c>
      <c r="E42" s="149">
        <v>7.9093499999999999</v>
      </c>
      <c r="F42" s="149">
        <v>7.8225432523369998</v>
      </c>
      <c r="G42" s="149">
        <v>8.0085452051390007</v>
      </c>
      <c r="H42" s="149">
        <v>8.7461958729900005</v>
      </c>
      <c r="I42" s="149">
        <v>8.0487819592500003</v>
      </c>
      <c r="J42" s="149">
        <v>7.9058101626599999</v>
      </c>
      <c r="K42" s="149">
        <v>6.3909528477800004</v>
      </c>
      <c r="L42" s="149" t="s">
        <v>34</v>
      </c>
      <c r="M42" s="149" t="s">
        <v>34</v>
      </c>
      <c r="N42" s="226" t="s">
        <v>34</v>
      </c>
      <c r="O42" s="221" t="s">
        <v>34</v>
      </c>
      <c r="P42" s="12"/>
    </row>
    <row r="43" spans="1:16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28"/>
      <c r="O43" s="223"/>
      <c r="P43" s="12"/>
    </row>
    <row r="44" spans="1:16">
      <c r="A44" s="34" t="s">
        <v>39</v>
      </c>
      <c r="B44" s="169">
        <v>31.741327442488267</v>
      </c>
      <c r="C44" s="170">
        <v>34.462614724273323</v>
      </c>
      <c r="D44" s="170">
        <v>31.814385956663848</v>
      </c>
      <c r="E44" s="149">
        <v>32.774999999999999</v>
      </c>
      <c r="F44" s="149">
        <v>35.260330984344002</v>
      </c>
      <c r="G44" s="149">
        <v>37.983526184612998</v>
      </c>
      <c r="H44" s="149">
        <v>39.353997142609998</v>
      </c>
      <c r="I44" s="149">
        <v>40.564211148630001</v>
      </c>
      <c r="J44" s="149">
        <v>38.854938467129998</v>
      </c>
      <c r="K44" s="149">
        <v>39.227157974119997</v>
      </c>
      <c r="L44" s="149">
        <v>39.156294344182001</v>
      </c>
      <c r="M44" s="149">
        <v>38.385050455150754</v>
      </c>
      <c r="N44" s="226">
        <v>39.738407132813776</v>
      </c>
      <c r="O44" s="221">
        <v>42.26595157825615</v>
      </c>
      <c r="P44" s="12"/>
    </row>
    <row r="45" spans="1:16">
      <c r="A45" s="34"/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28"/>
      <c r="O45" s="223"/>
      <c r="P45" s="12"/>
    </row>
    <row r="46" spans="1:16" ht="14.25">
      <c r="A46" s="33" t="s">
        <v>57</v>
      </c>
      <c r="B46" s="169">
        <v>181.44927617684777</v>
      </c>
      <c r="C46" s="170">
        <v>164.577682647697</v>
      </c>
      <c r="D46" s="170">
        <v>115.8843993512197</v>
      </c>
      <c r="E46" s="149">
        <v>119.02447917307499</v>
      </c>
      <c r="F46" s="149">
        <v>139.75311442544199</v>
      </c>
      <c r="G46" s="149">
        <v>172.12283924947599</v>
      </c>
      <c r="H46" s="149">
        <v>173.20701592187001</v>
      </c>
      <c r="I46" s="149">
        <v>176.434819802904</v>
      </c>
      <c r="J46" s="149">
        <v>168.26718816639999</v>
      </c>
      <c r="K46" s="149">
        <v>167.16927327271</v>
      </c>
      <c r="L46" s="149">
        <v>169.05641907936399</v>
      </c>
      <c r="M46" s="149">
        <v>160.60500727043495</v>
      </c>
      <c r="N46" s="226">
        <v>163.21805266772503</v>
      </c>
      <c r="O46" s="221">
        <v>173.04396003538076</v>
      </c>
      <c r="P46" s="12"/>
    </row>
    <row r="47" spans="1:16">
      <c r="A47" s="34" t="s">
        <v>53</v>
      </c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28"/>
      <c r="O47" s="223"/>
      <c r="P47" s="12"/>
    </row>
    <row r="48" spans="1:16">
      <c r="A48" s="34" t="s">
        <v>54</v>
      </c>
      <c r="B48" s="171">
        <v>31.148850320474811</v>
      </c>
      <c r="C48" s="172">
        <v>34.476237321631622</v>
      </c>
      <c r="D48" s="172">
        <v>43.903353223037726</v>
      </c>
      <c r="E48" s="153">
        <v>45.793999999999997</v>
      </c>
      <c r="F48" s="153">
        <v>48.486893144737998</v>
      </c>
      <c r="G48" s="153">
        <v>56.258555536844</v>
      </c>
      <c r="H48" s="153">
        <v>62.777409125790001</v>
      </c>
      <c r="I48" s="153">
        <v>67.754278455454994</v>
      </c>
      <c r="J48" s="153">
        <v>62.513295322810002</v>
      </c>
      <c r="K48" s="153">
        <v>67.975259661440006</v>
      </c>
      <c r="L48" s="153">
        <v>67.837630325468993</v>
      </c>
      <c r="M48" s="153">
        <v>65.983709507289007</v>
      </c>
      <c r="N48" s="229">
        <v>64.759953829372606</v>
      </c>
      <c r="O48" s="224">
        <v>71.839027641851573</v>
      </c>
      <c r="P48" s="12"/>
    </row>
    <row r="49" spans="1:15">
      <c r="A49" s="33"/>
      <c r="B49" s="57"/>
      <c r="C49" s="57"/>
      <c r="D49" s="57"/>
      <c r="E49" s="57"/>
      <c r="F49" s="57"/>
      <c r="G49" s="57"/>
      <c r="H49" s="57"/>
      <c r="I49" s="57"/>
    </row>
    <row r="50" spans="1:15">
      <c r="A50" s="104" t="s">
        <v>19</v>
      </c>
      <c r="B50" s="89" t="s">
        <v>20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</row>
    <row r="51" spans="1:15">
      <c r="A51" s="104" t="s">
        <v>21</v>
      </c>
      <c r="B51" s="89" t="s">
        <v>58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</row>
    <row r="52" spans="1:15" ht="25.5" customHeight="1">
      <c r="A52" s="104" t="s">
        <v>43</v>
      </c>
      <c r="B52" s="441" t="s">
        <v>59</v>
      </c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</row>
    <row r="53" spans="1:15" ht="14.25" customHeight="1">
      <c r="A53" s="384" t="s">
        <v>60</v>
      </c>
      <c r="B53" s="441" t="s">
        <v>61</v>
      </c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</row>
    <row r="54" spans="1:15">
      <c r="A54" s="4" t="s">
        <v>23</v>
      </c>
    </row>
    <row r="55" spans="1:15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7" spans="1:15"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</row>
  </sheetData>
  <mergeCells count="2">
    <mergeCell ref="B52:O52"/>
    <mergeCell ref="B53:O53"/>
  </mergeCells>
  <pageMargins left="0.75" right="0.75" top="1" bottom="1" header="0.5" footer="0.5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workbookViewId="0"/>
  </sheetViews>
  <sheetFormatPr defaultRowHeight="12.75"/>
  <cols>
    <col min="1" max="1" width="35.28515625" style="4" customWidth="1"/>
    <col min="2" max="11" width="9.7109375" style="4" customWidth="1"/>
    <col min="12" max="16384" width="9.140625" style="4"/>
  </cols>
  <sheetData>
    <row r="1" spans="1:18">
      <c r="A1" s="2" t="s">
        <v>62</v>
      </c>
      <c r="B1" s="3" t="s">
        <v>63</v>
      </c>
      <c r="C1" s="3"/>
      <c r="D1" s="3"/>
      <c r="E1" s="3"/>
      <c r="F1" s="3"/>
      <c r="G1" s="3"/>
      <c r="H1" s="3"/>
      <c r="I1" s="3"/>
    </row>
    <row r="2" spans="1:18">
      <c r="A2" s="2"/>
      <c r="B2" s="3"/>
      <c r="C2" s="3"/>
      <c r="D2" s="3"/>
      <c r="E2" s="3"/>
      <c r="F2" s="3"/>
      <c r="G2" s="3"/>
      <c r="H2" s="3"/>
      <c r="I2" s="3"/>
    </row>
    <row r="3" spans="1:18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</row>
    <row r="4" spans="1:18" ht="12.75" customHeight="1">
      <c r="A4" s="2"/>
      <c r="B4" s="414" t="s">
        <v>4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7"/>
    </row>
    <row r="5" spans="1:18">
      <c r="A5" s="1" t="s">
        <v>31</v>
      </c>
      <c r="B5" s="31">
        <v>502.30313855876113</v>
      </c>
      <c r="C5" s="14">
        <v>546.29334085866628</v>
      </c>
      <c r="D5" s="14">
        <v>599.69648142852918</v>
      </c>
      <c r="E5" s="14">
        <v>593.549396400398</v>
      </c>
      <c r="F5" s="14">
        <v>589.99044514662614</v>
      </c>
      <c r="G5" s="14">
        <v>619.20513550379565</v>
      </c>
      <c r="H5" s="14">
        <v>669.37818681053943</v>
      </c>
      <c r="I5" s="14">
        <v>714.13349523307465</v>
      </c>
      <c r="J5" s="14">
        <v>714.53951436050738</v>
      </c>
      <c r="K5" s="14">
        <v>751.65584990536934</v>
      </c>
      <c r="L5" s="14">
        <v>750.56969540399223</v>
      </c>
      <c r="M5" s="14">
        <v>662.05224102470822</v>
      </c>
      <c r="N5" s="14">
        <v>562.44287278604315</v>
      </c>
      <c r="O5" s="15">
        <v>563.13287278604309</v>
      </c>
      <c r="P5" s="12"/>
      <c r="Q5" s="239"/>
      <c r="R5" s="46"/>
    </row>
    <row r="6" spans="1:18">
      <c r="A6" s="34" t="s">
        <v>7</v>
      </c>
      <c r="B6" s="250">
        <v>265.00821828528285</v>
      </c>
      <c r="C6" s="251">
        <v>292.86148879946342</v>
      </c>
      <c r="D6" s="251">
        <v>299.81229788834452</v>
      </c>
      <c r="E6" s="251">
        <v>337.33619357453591</v>
      </c>
      <c r="F6" s="251">
        <v>339.37269638193442</v>
      </c>
      <c r="G6" s="251">
        <v>362.82193399578591</v>
      </c>
      <c r="H6" s="251">
        <v>427.41900196956459</v>
      </c>
      <c r="I6" s="251">
        <v>461.8087803620885</v>
      </c>
      <c r="J6" s="251">
        <v>429.10561607267948</v>
      </c>
      <c r="K6" s="251">
        <v>452.3400384745172</v>
      </c>
      <c r="L6" s="251">
        <v>451.57678493057233</v>
      </c>
      <c r="M6" s="251">
        <v>441.42083238156061</v>
      </c>
      <c r="N6" s="251">
        <v>426.27815377019687</v>
      </c>
      <c r="O6" s="279">
        <v>420.86682712969605</v>
      </c>
      <c r="P6" s="12"/>
      <c r="Q6" s="239"/>
      <c r="R6" s="46"/>
    </row>
    <row r="7" spans="1:18">
      <c r="A7" s="34" t="s">
        <v>8</v>
      </c>
      <c r="B7" s="250">
        <v>237.29492027347831</v>
      </c>
      <c r="C7" s="132">
        <v>253.43185205920292</v>
      </c>
      <c r="D7" s="251">
        <v>299.88418354018472</v>
      </c>
      <c r="E7" s="251">
        <v>256.21320282586214</v>
      </c>
      <c r="F7" s="251">
        <v>250.61774876469161</v>
      </c>
      <c r="G7" s="251">
        <v>256.38320150800985</v>
      </c>
      <c r="H7" s="251">
        <v>241.95918484097484</v>
      </c>
      <c r="I7" s="251">
        <v>252.32471487098633</v>
      </c>
      <c r="J7" s="251">
        <v>285.4338982878279</v>
      </c>
      <c r="K7" s="251">
        <v>299.31581143085214</v>
      </c>
      <c r="L7" s="251">
        <v>298.99291047342007</v>
      </c>
      <c r="M7" s="251">
        <v>220.63140864314761</v>
      </c>
      <c r="N7" s="251">
        <v>136.1647190158462</v>
      </c>
      <c r="O7" s="279">
        <v>142.26604565634705</v>
      </c>
      <c r="P7" s="12"/>
      <c r="Q7" s="239"/>
      <c r="R7" s="46"/>
    </row>
    <row r="8" spans="1:18">
      <c r="A8" s="34"/>
      <c r="B8" s="19"/>
      <c r="C8" s="16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79"/>
      <c r="P8" s="12"/>
      <c r="Q8" s="239"/>
      <c r="R8" s="46"/>
    </row>
    <row r="9" spans="1:18">
      <c r="A9" s="34" t="s">
        <v>64</v>
      </c>
      <c r="B9" s="250">
        <v>424.58700000000005</v>
      </c>
      <c r="C9" s="251">
        <v>458.40200000000004</v>
      </c>
      <c r="D9" s="251">
        <v>517.25300000000004</v>
      </c>
      <c r="E9" s="251">
        <v>515.99</v>
      </c>
      <c r="F9" s="251">
        <v>520.15200000000004</v>
      </c>
      <c r="G9" s="251">
        <v>544.92700000000002</v>
      </c>
      <c r="H9" s="251">
        <v>570.90300000000002</v>
      </c>
      <c r="I9" s="251">
        <v>611.16499999999996</v>
      </c>
      <c r="J9" s="251">
        <v>615.64200000000005</v>
      </c>
      <c r="K9" s="251">
        <v>641.02600000000007</v>
      </c>
      <c r="L9" s="251">
        <v>636.92399999999998</v>
      </c>
      <c r="M9" s="251">
        <v>578.03499999999997</v>
      </c>
      <c r="N9" s="251">
        <v>482.476</v>
      </c>
      <c r="O9" s="279">
        <v>484.21000000000004</v>
      </c>
      <c r="P9" s="12"/>
      <c r="Q9" s="239"/>
      <c r="R9" s="46"/>
    </row>
    <row r="10" spans="1:18">
      <c r="A10" s="34" t="s">
        <v>7</v>
      </c>
      <c r="B10" s="250">
        <v>206.49865552958201</v>
      </c>
      <c r="C10" s="251">
        <v>224.48815657689201</v>
      </c>
      <c r="D10" s="251">
        <v>236.20905777803901</v>
      </c>
      <c r="E10" s="251">
        <v>274.920640239931</v>
      </c>
      <c r="F10" s="251">
        <v>286.619803708505</v>
      </c>
      <c r="G10" s="251">
        <v>307.94741139695998</v>
      </c>
      <c r="H10" s="251">
        <v>352.52914861389399</v>
      </c>
      <c r="I10" s="251">
        <v>384.40252006211898</v>
      </c>
      <c r="J10" s="251">
        <v>355.43349455784801</v>
      </c>
      <c r="K10" s="251">
        <v>370.08864125975703</v>
      </c>
      <c r="L10" s="251">
        <v>367.42639000000003</v>
      </c>
      <c r="M10" s="251">
        <v>377.024</v>
      </c>
      <c r="N10" s="251">
        <v>364.851</v>
      </c>
      <c r="O10" s="279">
        <v>359.93700000000001</v>
      </c>
      <c r="P10" s="12"/>
      <c r="Q10" s="239"/>
      <c r="R10" s="46"/>
    </row>
    <row r="11" spans="1:18">
      <c r="A11" s="34" t="s">
        <v>8</v>
      </c>
      <c r="B11" s="250">
        <v>218.08834447041801</v>
      </c>
      <c r="C11" s="251">
        <v>233.91384342310801</v>
      </c>
      <c r="D11" s="251">
        <v>281.043942221961</v>
      </c>
      <c r="E11" s="251">
        <v>241.06935976006901</v>
      </c>
      <c r="F11" s="251">
        <v>233.53219629149501</v>
      </c>
      <c r="G11" s="251">
        <v>236.97958860304001</v>
      </c>
      <c r="H11" s="251">
        <v>218.373851386106</v>
      </c>
      <c r="I11" s="251">
        <v>226.76247993788101</v>
      </c>
      <c r="J11" s="251">
        <v>260.20850544215199</v>
      </c>
      <c r="K11" s="251">
        <v>270.93735874024401</v>
      </c>
      <c r="L11" s="251">
        <v>269.49761000000001</v>
      </c>
      <c r="M11" s="251">
        <v>201.011</v>
      </c>
      <c r="N11" s="251">
        <v>117.625</v>
      </c>
      <c r="O11" s="279">
        <v>124.273</v>
      </c>
      <c r="P11" s="12"/>
      <c r="Q11" s="239"/>
      <c r="R11" s="46"/>
    </row>
    <row r="12" spans="1:18" s="17" customFormat="1">
      <c r="A12" s="34" t="s">
        <v>65</v>
      </c>
      <c r="B12" s="250">
        <v>14.7</v>
      </c>
      <c r="C12" s="251">
        <v>12.3</v>
      </c>
      <c r="D12" s="251">
        <v>13.4</v>
      </c>
      <c r="E12" s="251">
        <v>13.1</v>
      </c>
      <c r="F12" s="251">
        <v>17.2</v>
      </c>
      <c r="G12" s="251">
        <v>22.9</v>
      </c>
      <c r="H12" s="251">
        <v>20.6</v>
      </c>
      <c r="I12" s="251">
        <v>22.8</v>
      </c>
      <c r="J12" s="251">
        <v>19.100000000000001</v>
      </c>
      <c r="K12" s="251">
        <v>21.9</v>
      </c>
      <c r="L12" s="251">
        <v>23.1</v>
      </c>
      <c r="M12" s="251">
        <v>24.8</v>
      </c>
      <c r="N12" s="251">
        <v>28.8</v>
      </c>
      <c r="O12" s="279">
        <v>27.9</v>
      </c>
      <c r="P12" s="12"/>
      <c r="Q12" s="239"/>
      <c r="R12" s="234"/>
    </row>
    <row r="13" spans="1:18" s="17" customFormat="1">
      <c r="A13" s="34" t="s">
        <v>66</v>
      </c>
      <c r="B13" s="250">
        <v>7.1</v>
      </c>
      <c r="C13" s="251">
        <v>5.0999999999999996</v>
      </c>
      <c r="D13" s="251">
        <v>5.2</v>
      </c>
      <c r="E13" s="251">
        <v>5.4</v>
      </c>
      <c r="F13" s="251">
        <v>7.2</v>
      </c>
      <c r="G13" s="251">
        <v>7.6</v>
      </c>
      <c r="H13" s="251">
        <v>8.6</v>
      </c>
      <c r="I13" s="251">
        <v>9.1999999999999993</v>
      </c>
      <c r="J13" s="251">
        <v>8.3000000000000007</v>
      </c>
      <c r="K13" s="251">
        <v>10.4</v>
      </c>
      <c r="L13" s="251">
        <v>11.1</v>
      </c>
      <c r="M13" s="251">
        <v>11.1</v>
      </c>
      <c r="N13" s="251">
        <v>11.3</v>
      </c>
      <c r="O13" s="279">
        <v>10.3</v>
      </c>
      <c r="P13" s="12"/>
      <c r="Q13" s="239"/>
      <c r="R13" s="46"/>
    </row>
    <row r="14" spans="1:18" s="17" customFormat="1">
      <c r="A14" s="34" t="s">
        <v>67</v>
      </c>
      <c r="B14" s="250">
        <v>7.6</v>
      </c>
      <c r="C14" s="251">
        <v>7.2</v>
      </c>
      <c r="D14" s="251">
        <v>8.1</v>
      </c>
      <c r="E14" s="251">
        <v>7.6</v>
      </c>
      <c r="F14" s="251">
        <v>9.9</v>
      </c>
      <c r="G14" s="251">
        <v>15.4</v>
      </c>
      <c r="H14" s="251">
        <v>12</v>
      </c>
      <c r="I14" s="251">
        <v>13.7</v>
      </c>
      <c r="J14" s="251">
        <v>10.9</v>
      </c>
      <c r="K14" s="251">
        <v>11.5</v>
      </c>
      <c r="L14" s="251">
        <v>12</v>
      </c>
      <c r="M14" s="251">
        <v>13.7</v>
      </c>
      <c r="N14" s="251">
        <v>17.5</v>
      </c>
      <c r="O14" s="279">
        <v>17.5</v>
      </c>
      <c r="P14" s="12"/>
      <c r="Q14" s="239"/>
      <c r="R14" s="46"/>
    </row>
    <row r="15" spans="1:18">
      <c r="A15" s="34"/>
      <c r="B15" s="3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79"/>
      <c r="P15" s="12"/>
      <c r="Q15" s="239"/>
      <c r="R15" s="46"/>
    </row>
    <row r="16" spans="1:18" ht="14.25">
      <c r="A16" s="34" t="s">
        <v>68</v>
      </c>
      <c r="B16" s="250">
        <v>31.063337918580352</v>
      </c>
      <c r="C16" s="251">
        <v>43.948491029586108</v>
      </c>
      <c r="D16" s="251">
        <v>39.637371494043734</v>
      </c>
      <c r="E16" s="251">
        <v>30.100356262346533</v>
      </c>
      <c r="F16" s="251">
        <v>34.351445146625935</v>
      </c>
      <c r="G16" s="251">
        <v>36.756135503795626</v>
      </c>
      <c r="H16" s="251">
        <v>43.002451029535102</v>
      </c>
      <c r="I16" s="251">
        <v>44.722006993609902</v>
      </c>
      <c r="J16" s="251">
        <v>40.667521160609958</v>
      </c>
      <c r="K16" s="251">
        <v>45.196929786574174</v>
      </c>
      <c r="L16" s="251">
        <v>44.274241024708267</v>
      </c>
      <c r="M16" s="251">
        <v>44.27424102470826</v>
      </c>
      <c r="N16" s="251">
        <v>44.238872786043089</v>
      </c>
      <c r="O16" s="279">
        <v>44.238872786043089</v>
      </c>
      <c r="P16" s="12"/>
      <c r="Q16" s="239"/>
      <c r="R16" s="46"/>
    </row>
    <row r="17" spans="1:18">
      <c r="A17" s="34" t="s">
        <v>7</v>
      </c>
      <c r="B17" s="250">
        <v>24.595746828414001</v>
      </c>
      <c r="C17" s="251">
        <v>34.664490095360001</v>
      </c>
      <c r="D17" s="251">
        <v>30.141340577598999</v>
      </c>
      <c r="E17" s="251">
        <v>24.320264520228999</v>
      </c>
      <c r="F17" s="251">
        <v>28.140922872697001</v>
      </c>
      <c r="G17" s="251">
        <v>27.642493175289999</v>
      </c>
      <c r="H17" s="251">
        <v>35.575686276477001</v>
      </c>
      <c r="I17" s="251">
        <v>37.440065637347999</v>
      </c>
      <c r="J17" s="251">
        <v>33.717245027472998</v>
      </c>
      <c r="K17" s="251">
        <v>37.451461932653999</v>
      </c>
      <c r="L17" s="251">
        <v>36.524684999999998</v>
      </c>
      <c r="M17" s="251">
        <v>37.130000000000003</v>
      </c>
      <c r="N17" s="251">
        <v>36.912161603877074</v>
      </c>
      <c r="O17" s="279">
        <v>37.131182137067363</v>
      </c>
      <c r="P17" s="12"/>
      <c r="Q17" s="239"/>
      <c r="R17" s="46"/>
    </row>
    <row r="18" spans="1:18">
      <c r="A18" s="34" t="s">
        <v>8</v>
      </c>
      <c r="B18" s="250">
        <v>6.4675910901659996</v>
      </c>
      <c r="C18" s="251">
        <v>9.2840009342270005</v>
      </c>
      <c r="D18" s="251">
        <v>9.4960309164440009</v>
      </c>
      <c r="E18" s="251">
        <v>5.7800917421170004</v>
      </c>
      <c r="F18" s="251">
        <v>6.2105222739289996</v>
      </c>
      <c r="G18" s="251">
        <v>9.1136423284999992</v>
      </c>
      <c r="H18" s="251">
        <v>7.4267647530580003</v>
      </c>
      <c r="I18" s="251">
        <v>7.2819413562620001</v>
      </c>
      <c r="J18" s="251">
        <v>6.9502761331369998</v>
      </c>
      <c r="K18" s="251">
        <v>7.8642716067759997</v>
      </c>
      <c r="L18" s="251">
        <v>7.6893079999999996</v>
      </c>
      <c r="M18" s="251">
        <v>7.15</v>
      </c>
      <c r="N18" s="251">
        <v>7.3267111821660178</v>
      </c>
      <c r="O18" s="279">
        <v>7.1076906489757272</v>
      </c>
      <c r="P18" s="12"/>
      <c r="Q18" s="239"/>
      <c r="R18" s="46"/>
    </row>
    <row r="19" spans="1:18">
      <c r="A19" s="34"/>
      <c r="B19" s="3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79"/>
      <c r="P19" s="12"/>
      <c r="Q19" s="239"/>
      <c r="R19" s="46"/>
    </row>
    <row r="20" spans="1:18">
      <c r="A20" s="34" t="s">
        <v>69</v>
      </c>
      <c r="B20" s="250">
        <v>46.652800640180836</v>
      </c>
      <c r="C20" s="251">
        <v>43.942849829080174</v>
      </c>
      <c r="D20" s="251">
        <v>42.806109934485463</v>
      </c>
      <c r="E20" s="251">
        <v>47.459040138051549</v>
      </c>
      <c r="F20" s="251">
        <v>35.487000000000002</v>
      </c>
      <c r="G20" s="251">
        <v>37.522000000000006</v>
      </c>
      <c r="H20" s="251">
        <v>55.472735781004353</v>
      </c>
      <c r="I20" s="251">
        <v>58.246488239464853</v>
      </c>
      <c r="J20" s="251">
        <v>58.229993199897365</v>
      </c>
      <c r="K20" s="251">
        <v>65.432920118795096</v>
      </c>
      <c r="L20" s="251">
        <v>69.371454379284074</v>
      </c>
      <c r="M20" s="251">
        <v>39.743000000000002</v>
      </c>
      <c r="N20" s="251">
        <v>35.728000000000002</v>
      </c>
      <c r="O20" s="279">
        <v>34.683999999999997</v>
      </c>
      <c r="P20" s="12"/>
      <c r="Q20" s="239"/>
      <c r="R20" s="46"/>
    </row>
    <row r="21" spans="1:18">
      <c r="A21" s="34" t="s">
        <v>7</v>
      </c>
      <c r="B21" s="250">
        <v>33.913815927286002</v>
      </c>
      <c r="C21" s="251">
        <v>33.708842127212002</v>
      </c>
      <c r="D21" s="251">
        <v>33.461899532707001</v>
      </c>
      <c r="E21" s="251">
        <v>38.095288814375998</v>
      </c>
      <c r="F21" s="251">
        <v>24.611969800731998</v>
      </c>
      <c r="G21" s="251">
        <v>27.232029423539998</v>
      </c>
      <c r="H21" s="251">
        <v>39.314167079194</v>
      </c>
      <c r="I21" s="251">
        <v>39.966194662621</v>
      </c>
      <c r="J21" s="251">
        <v>39.954876487358</v>
      </c>
      <c r="K21" s="251">
        <v>44.897210146991</v>
      </c>
      <c r="L21" s="251">
        <v>47.59966</v>
      </c>
      <c r="M21" s="251">
        <v>27.269909697325598</v>
      </c>
      <c r="N21" s="251">
        <v>24.514992166319832</v>
      </c>
      <c r="O21" s="279">
        <v>23.798644992628667</v>
      </c>
      <c r="P21" s="12"/>
      <c r="Q21" s="239"/>
      <c r="R21" s="46"/>
    </row>
    <row r="22" spans="1:18">
      <c r="A22" s="34" t="s">
        <v>8</v>
      </c>
      <c r="B22" s="250">
        <v>12.738984712894</v>
      </c>
      <c r="C22" s="251">
        <v>10.234007701869</v>
      </c>
      <c r="D22" s="251">
        <v>9.3442104017789998</v>
      </c>
      <c r="E22" s="251">
        <v>9.3637513236760004</v>
      </c>
      <c r="F22" s="251">
        <v>10.875030199268</v>
      </c>
      <c r="G22" s="251">
        <v>10.28997057646</v>
      </c>
      <c r="H22" s="251">
        <v>16.158568701810999</v>
      </c>
      <c r="I22" s="251">
        <v>18.280293576843999</v>
      </c>
      <c r="J22" s="251">
        <v>18.275116712538999</v>
      </c>
      <c r="K22" s="251">
        <v>20.535709971804</v>
      </c>
      <c r="L22" s="251">
        <v>21.771794</v>
      </c>
      <c r="M22" s="251">
        <v>12.473090302674402</v>
      </c>
      <c r="N22" s="251">
        <v>11.21300783368017</v>
      </c>
      <c r="O22" s="279">
        <v>10.885355007371333</v>
      </c>
      <c r="P22" s="12"/>
      <c r="Q22" s="239"/>
      <c r="R22" s="46"/>
    </row>
    <row r="23" spans="1:18">
      <c r="A23" s="34"/>
      <c r="B23" s="1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"/>
      <c r="N23" s="54"/>
      <c r="O23" s="59"/>
      <c r="P23" s="12"/>
      <c r="Q23" s="239"/>
      <c r="R23" s="46"/>
    </row>
    <row r="24" spans="1:18">
      <c r="A24" s="2"/>
      <c r="B24" s="414" t="s">
        <v>18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6"/>
      <c r="P24" s="12"/>
      <c r="Q24" s="239"/>
      <c r="R24" s="46"/>
    </row>
    <row r="25" spans="1:18">
      <c r="A25" s="54" t="s">
        <v>31</v>
      </c>
      <c r="B25" s="250">
        <v>535.5400951257792</v>
      </c>
      <c r="C25" s="251">
        <v>561.5155748538084</v>
      </c>
      <c r="D25" s="251">
        <v>609.39689046114677</v>
      </c>
      <c r="E25" s="251">
        <v>593.549396400398</v>
      </c>
      <c r="F25" s="251">
        <v>582.9211001289209</v>
      </c>
      <c r="G25" s="251">
        <v>597.66636252549335</v>
      </c>
      <c r="H25" s="251">
        <v>622.18231644640537</v>
      </c>
      <c r="I25" s="251">
        <v>649.03270260707154</v>
      </c>
      <c r="J25" s="251">
        <v>631.52120487803029</v>
      </c>
      <c r="K25" s="251">
        <v>660.23319061083123</v>
      </c>
      <c r="L25" s="251">
        <v>646.73692187165784</v>
      </c>
      <c r="M25" s="251">
        <v>565.10667952048414</v>
      </c>
      <c r="N25" s="251">
        <v>478.03571782965332</v>
      </c>
      <c r="O25" s="280">
        <v>478.44724571653529</v>
      </c>
      <c r="P25" s="12"/>
      <c r="Q25" s="47"/>
      <c r="R25" s="47"/>
    </row>
    <row r="26" spans="1:18">
      <c r="A26" s="249" t="s">
        <v>64</v>
      </c>
      <c r="B26" s="36">
        <v>451.99799656456457</v>
      </c>
      <c r="C26" s="36">
        <v>470.40401268618837</v>
      </c>
      <c r="D26" s="36">
        <v>525.47461835759043</v>
      </c>
      <c r="E26" s="36">
        <v>515.99</v>
      </c>
      <c r="F26" s="36">
        <v>513.77935281751411</v>
      </c>
      <c r="G26" s="36">
        <v>526.4106692060526</v>
      </c>
      <c r="H26" s="36">
        <v>530.96799083181668</v>
      </c>
      <c r="I26" s="36">
        <v>555.86704556359018</v>
      </c>
      <c r="J26" s="36">
        <v>544.73627141443626</v>
      </c>
      <c r="K26" s="36">
        <v>563.71938809117682</v>
      </c>
      <c r="L26" s="36">
        <v>549.34075179388981</v>
      </c>
      <c r="M26" s="36">
        <v>493.57863686759742</v>
      </c>
      <c r="N26" s="36">
        <v>410.09304854826865</v>
      </c>
      <c r="O26" s="32">
        <v>411.66358913985658</v>
      </c>
      <c r="P26" s="12"/>
      <c r="Q26" s="47"/>
      <c r="R26" s="47"/>
    </row>
    <row r="27" spans="1:18">
      <c r="A27" s="34" t="s">
        <v>65</v>
      </c>
      <c r="B27" s="31">
        <v>15.45188217779668</v>
      </c>
      <c r="C27" s="14">
        <v>12.661199625117151</v>
      </c>
      <c r="D27" s="14">
        <v>13.624665706644725</v>
      </c>
      <c r="E27" s="14">
        <v>13.100000000000001</v>
      </c>
      <c r="F27" s="14">
        <v>17.002199999999998</v>
      </c>
      <c r="G27" s="14">
        <v>22.277974608798345</v>
      </c>
      <c r="H27" s="14">
        <v>19.553581716919531</v>
      </c>
      <c r="I27" s="14">
        <v>21.387170241032454</v>
      </c>
      <c r="J27" s="14">
        <v>17.691482383808097</v>
      </c>
      <c r="K27" s="14">
        <v>19.820683025086979</v>
      </c>
      <c r="L27" s="76">
        <v>20.406032171581771</v>
      </c>
      <c r="M27" s="155">
        <f>M28+M29</f>
        <v>21.371109755034432</v>
      </c>
      <c r="N27" s="155">
        <v>24.578088578088575</v>
      </c>
      <c r="O27" s="236">
        <v>23.572053525476068</v>
      </c>
      <c r="P27" s="12"/>
      <c r="Q27" s="47"/>
      <c r="R27" s="47"/>
    </row>
    <row r="28" spans="1:18">
      <c r="A28" s="34" t="s">
        <v>66</v>
      </c>
      <c r="B28" s="35">
        <v>7.4631539770310491</v>
      </c>
      <c r="C28" s="36">
        <v>5.2497656982193064</v>
      </c>
      <c r="D28" s="36">
        <v>5.2871837070561618</v>
      </c>
      <c r="E28" s="36">
        <v>5.4</v>
      </c>
      <c r="F28" s="36">
        <v>7.1171999999999995</v>
      </c>
      <c r="G28" s="36">
        <v>7.3935636256273991</v>
      </c>
      <c r="H28" s="36">
        <v>8.1631457653159192</v>
      </c>
      <c r="I28" s="36">
        <v>8.6299107990130928</v>
      </c>
      <c r="J28" s="36">
        <v>7.6879216641679164</v>
      </c>
      <c r="K28" s="36">
        <v>9.4125618018677901</v>
      </c>
      <c r="L28" s="76">
        <v>9.8054959785522779</v>
      </c>
      <c r="M28" s="76">
        <v>9.5652950919710573</v>
      </c>
      <c r="N28" s="76">
        <v>9.6434861434861432</v>
      </c>
      <c r="O28" s="61">
        <v>8.7335306227483276</v>
      </c>
      <c r="P28" s="12"/>
      <c r="Q28" s="47"/>
      <c r="R28" s="47"/>
    </row>
    <row r="29" spans="1:18">
      <c r="A29" s="34" t="s">
        <v>67</v>
      </c>
      <c r="B29" s="31">
        <v>7.9887282007656299</v>
      </c>
      <c r="C29" s="14">
        <v>7.4114339268978435</v>
      </c>
      <c r="D29" s="14">
        <v>8.2358053898374823</v>
      </c>
      <c r="E29" s="14">
        <v>7.6</v>
      </c>
      <c r="F29" s="14">
        <v>9.786150000000001</v>
      </c>
      <c r="G29" s="14">
        <v>14.981694715087098</v>
      </c>
      <c r="H29" s="14">
        <v>11.390435951603608</v>
      </c>
      <c r="I29" s="14">
        <v>12.851062820269499</v>
      </c>
      <c r="J29" s="14">
        <v>10.096186281859071</v>
      </c>
      <c r="K29" s="14">
        <v>10.40812122321919</v>
      </c>
      <c r="L29" s="76">
        <v>10.600536193029491</v>
      </c>
      <c r="M29" s="76">
        <v>11.805814663063376</v>
      </c>
      <c r="N29" s="76">
        <v>14.934602434602434</v>
      </c>
      <c r="O29" s="61">
        <v>14.838522902727741</v>
      </c>
      <c r="P29" s="12"/>
      <c r="Q29" s="47"/>
      <c r="R29" s="47"/>
    </row>
    <row r="30" spans="1:18" ht="14.25">
      <c r="A30" s="33" t="s">
        <v>68</v>
      </c>
      <c r="B30" s="133">
        <v>33.35936039700114</v>
      </c>
      <c r="C30" s="132">
        <v>45.504303274152811</v>
      </c>
      <c r="D30" s="132">
        <v>40.34732804867555</v>
      </c>
      <c r="E30" s="132">
        <v>30.100356262346533</v>
      </c>
      <c r="F30" s="132">
        <v>34.011656014958795</v>
      </c>
      <c r="G30" s="132">
        <v>35.310007879474782</v>
      </c>
      <c r="H30" s="132">
        <v>39.817719864381388</v>
      </c>
      <c r="I30" s="132">
        <v>40.398791004981135</v>
      </c>
      <c r="J30" s="132">
        <v>35.633636081539009</v>
      </c>
      <c r="K30" s="132">
        <v>39.317971113571538</v>
      </c>
      <c r="L30" s="132">
        <v>37.803152192654295</v>
      </c>
      <c r="M30" s="132">
        <v>37.577588493592089</v>
      </c>
      <c r="N30" s="156">
        <v>37.482097515826467</v>
      </c>
      <c r="O30" s="235">
        <v>37.326366035529901</v>
      </c>
      <c r="P30" s="12"/>
      <c r="Q30" s="47"/>
      <c r="R30" s="47"/>
    </row>
    <row r="31" spans="1:18">
      <c r="A31" s="33" t="s">
        <v>69</v>
      </c>
      <c r="B31" s="134">
        <v>50.18273816421366</v>
      </c>
      <c r="C31" s="135">
        <v>45.607258893467275</v>
      </c>
      <c r="D31" s="135">
        <v>43.574944054880667</v>
      </c>
      <c r="E31" s="135">
        <v>47.459040138051549</v>
      </c>
      <c r="F31" s="135">
        <v>35.130091296448015</v>
      </c>
      <c r="G31" s="135">
        <v>35.945685439965885</v>
      </c>
      <c r="H31" s="135">
        <v>51.396605750207456</v>
      </c>
      <c r="I31" s="135">
        <v>52.766866038500119</v>
      </c>
      <c r="J31" s="135">
        <v>51.151297382055056</v>
      </c>
      <c r="K31" s="135">
        <v>57.19583140608291</v>
      </c>
      <c r="L31" s="135">
        <v>59.593017885113788</v>
      </c>
      <c r="M31" s="135">
        <v>33.950454159294608</v>
      </c>
      <c r="N31" s="218">
        <v>30.46057176555815</v>
      </c>
      <c r="O31" s="237">
        <v>29.457290541148851</v>
      </c>
      <c r="P31" s="12"/>
      <c r="Q31" s="47"/>
      <c r="R31" s="47"/>
    </row>
    <row r="32" spans="1:18">
      <c r="A32" s="34"/>
      <c r="Q32" s="47"/>
      <c r="R32" s="47"/>
    </row>
    <row r="33" spans="1:15" ht="19.5" customHeight="1">
      <c r="A33" s="104" t="s">
        <v>19</v>
      </c>
      <c r="B33" s="441" t="s">
        <v>20</v>
      </c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</row>
    <row r="34" spans="1:15">
      <c r="A34" s="104" t="s">
        <v>21</v>
      </c>
      <c r="B34" s="441" t="s">
        <v>70</v>
      </c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</row>
    <row r="35" spans="1:15">
      <c r="A35" s="4" t="s">
        <v>23</v>
      </c>
      <c r="L35" s="42"/>
    </row>
  </sheetData>
  <mergeCells count="2">
    <mergeCell ref="B33:O33"/>
    <mergeCell ref="B34:O34"/>
  </mergeCells>
  <pageMargins left="0.75" right="0.75" top="1" bottom="1" header="0.5" footer="0.5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workbookViewId="0"/>
  </sheetViews>
  <sheetFormatPr defaultRowHeight="12.75"/>
  <cols>
    <col min="1" max="1" width="29" style="4" customWidth="1"/>
    <col min="2" max="3" width="9.7109375" style="4" customWidth="1"/>
    <col min="4" max="4" width="9.28515625" style="4" customWidth="1"/>
    <col min="5" max="11" width="9.7109375" style="4" customWidth="1"/>
    <col min="12" max="12" width="9.5703125" style="4" customWidth="1"/>
    <col min="13" max="16384" width="9.140625" style="4"/>
  </cols>
  <sheetData>
    <row r="1" spans="1:17">
      <c r="A1" s="2" t="s">
        <v>71</v>
      </c>
      <c r="B1" s="3" t="s">
        <v>72</v>
      </c>
      <c r="C1" s="3"/>
      <c r="D1" s="3"/>
      <c r="E1" s="3"/>
      <c r="F1" s="3"/>
      <c r="G1" s="3"/>
      <c r="H1" s="3"/>
      <c r="I1" s="3"/>
    </row>
    <row r="2" spans="1:17">
      <c r="A2" s="2"/>
      <c r="B2" s="3"/>
      <c r="C2" s="3"/>
      <c r="D2" s="3"/>
      <c r="E2" s="3"/>
      <c r="F2" s="3"/>
      <c r="G2" s="3"/>
      <c r="H2" s="3"/>
      <c r="I2" s="3"/>
    </row>
    <row r="3" spans="1:17" ht="12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</row>
    <row r="4" spans="1:17" ht="13.5" customHeight="1">
      <c r="A4" s="2"/>
      <c r="B4" s="448" t="s">
        <v>4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50"/>
    </row>
    <row r="5" spans="1:17">
      <c r="A5" s="33" t="s">
        <v>31</v>
      </c>
      <c r="B5" s="250">
        <v>184.90638159113266</v>
      </c>
      <c r="C5" s="251">
        <v>199.52670504542323</v>
      </c>
      <c r="D5" s="251">
        <v>213.7010712365622</v>
      </c>
      <c r="E5" s="251">
        <v>243.38636558787519</v>
      </c>
      <c r="F5" s="251">
        <v>259.0433815445931</v>
      </c>
      <c r="G5" s="251">
        <v>275.92303777393022</v>
      </c>
      <c r="H5" s="251">
        <v>290.66621849128688</v>
      </c>
      <c r="I5" s="251">
        <v>307.69569788356506</v>
      </c>
      <c r="J5" s="251">
        <v>316.13432327307277</v>
      </c>
      <c r="K5" s="251">
        <v>321.80104380629103</v>
      </c>
      <c r="L5" s="251">
        <v>318.949723260724</v>
      </c>
      <c r="M5" s="251">
        <v>343.74530199999992</v>
      </c>
      <c r="N5" s="252">
        <v>352.3250194855238</v>
      </c>
      <c r="O5" s="253">
        <v>354.23776348552383</v>
      </c>
      <c r="P5" s="12"/>
      <c r="Q5" s="239"/>
    </row>
    <row r="6" spans="1:17">
      <c r="A6" s="34" t="s">
        <v>7</v>
      </c>
      <c r="B6" s="250">
        <v>123.99262765258405</v>
      </c>
      <c r="C6" s="251">
        <v>139.80144008881427</v>
      </c>
      <c r="D6" s="251">
        <v>144.65699939446608</v>
      </c>
      <c r="E6" s="251">
        <v>165.87612506298723</v>
      </c>
      <c r="F6" s="251">
        <v>164.13115880128694</v>
      </c>
      <c r="G6" s="251">
        <v>189.88953995929313</v>
      </c>
      <c r="H6" s="251">
        <v>205.75527819566008</v>
      </c>
      <c r="I6" s="251">
        <v>221.13422018959113</v>
      </c>
      <c r="J6" s="251">
        <v>233.30425915643318</v>
      </c>
      <c r="K6" s="251">
        <v>239.20189577578282</v>
      </c>
      <c r="L6" s="251">
        <v>234.12600116524473</v>
      </c>
      <c r="M6" s="251">
        <v>247.85238989431772</v>
      </c>
      <c r="N6" s="254">
        <v>255.94166259444322</v>
      </c>
      <c r="O6" s="255">
        <v>257.27511662969044</v>
      </c>
      <c r="P6" s="12"/>
      <c r="Q6" s="239"/>
    </row>
    <row r="7" spans="1:17">
      <c r="A7" s="34" t="s">
        <v>8</v>
      </c>
      <c r="B7" s="250">
        <v>60.913753938548602</v>
      </c>
      <c r="C7" s="251">
        <v>59.725264956608989</v>
      </c>
      <c r="D7" s="251">
        <v>69.044071842096116</v>
      </c>
      <c r="E7" s="251">
        <v>77.51024052488799</v>
      </c>
      <c r="F7" s="251">
        <v>94.912222743306231</v>
      </c>
      <c r="G7" s="251">
        <v>86.03349781463713</v>
      </c>
      <c r="H7" s="251">
        <v>84.910940295626816</v>
      </c>
      <c r="I7" s="251">
        <v>86.56147769397397</v>
      </c>
      <c r="J7" s="251">
        <v>82.830064116639534</v>
      </c>
      <c r="K7" s="251">
        <v>82.599148030508218</v>
      </c>
      <c r="L7" s="251">
        <v>84.823722095479326</v>
      </c>
      <c r="M7" s="251">
        <v>95.892912105682242</v>
      </c>
      <c r="N7" s="254">
        <v>96.383356891080609</v>
      </c>
      <c r="O7" s="255">
        <v>96.962646855833412</v>
      </c>
      <c r="P7" s="12"/>
      <c r="Q7" s="239"/>
    </row>
    <row r="8" spans="1:17">
      <c r="A8" s="34"/>
      <c r="B8" s="31"/>
      <c r="C8" s="14"/>
      <c r="D8" s="14"/>
      <c r="E8" s="14"/>
      <c r="F8" s="14"/>
      <c r="G8" s="14"/>
      <c r="H8" s="14"/>
      <c r="I8" s="14"/>
      <c r="J8" s="14"/>
      <c r="K8" s="14"/>
      <c r="L8" s="14"/>
      <c r="M8" s="1"/>
      <c r="N8" s="76"/>
      <c r="O8" s="20"/>
      <c r="P8" s="12"/>
      <c r="Q8" s="239"/>
    </row>
    <row r="9" spans="1:17">
      <c r="A9" s="34" t="s">
        <v>73</v>
      </c>
      <c r="B9" s="250">
        <v>160.66836232247377</v>
      </c>
      <c r="C9" s="251">
        <v>176.33169988106033</v>
      </c>
      <c r="D9" s="251">
        <v>188.00821375156968</v>
      </c>
      <c r="E9" s="251">
        <v>214.7307977948318</v>
      </c>
      <c r="F9" s="251">
        <v>225.09467957660186</v>
      </c>
      <c r="G9" s="251">
        <v>249.32285052863736</v>
      </c>
      <c r="H9" s="251">
        <v>263.31087000640741</v>
      </c>
      <c r="I9" s="251">
        <v>279.33737595192798</v>
      </c>
      <c r="J9" s="251">
        <v>286.68635527307276</v>
      </c>
      <c r="K9" s="251">
        <v>289.72017580629108</v>
      </c>
      <c r="L9" s="251">
        <v>289.68999999999994</v>
      </c>
      <c r="M9" s="251">
        <v>314.75199999999995</v>
      </c>
      <c r="N9" s="254">
        <v>323.75228848552382</v>
      </c>
      <c r="O9" s="255">
        <v>323.75228848552382</v>
      </c>
      <c r="P9" s="12"/>
      <c r="Q9" s="239"/>
    </row>
    <row r="10" spans="1:17">
      <c r="A10" s="34" t="s">
        <v>7</v>
      </c>
      <c r="B10" s="19">
        <v>108.452628208051</v>
      </c>
      <c r="C10" s="16">
        <v>123.743121931492</v>
      </c>
      <c r="D10" s="16">
        <v>127.63910407669999</v>
      </c>
      <c r="E10" s="16">
        <v>146.61429562352799</v>
      </c>
      <c r="F10" s="16">
        <v>148.71577167458901</v>
      </c>
      <c r="G10" s="16">
        <v>173.01003452837</v>
      </c>
      <c r="H10" s="16">
        <v>188.03163577443701</v>
      </c>
      <c r="I10" s="16">
        <v>202.27604584897199</v>
      </c>
      <c r="J10" s="16">
        <v>212.906964204438</v>
      </c>
      <c r="K10" s="16">
        <v>216.965045184514</v>
      </c>
      <c r="L10" s="16">
        <v>219.88910100000001</v>
      </c>
      <c r="M10" s="76">
        <v>227.77956016285719</v>
      </c>
      <c r="N10" s="76">
        <v>236.16765202672727</v>
      </c>
      <c r="O10" s="61">
        <v>236.16765202672727</v>
      </c>
      <c r="P10" s="12"/>
      <c r="Q10" s="239"/>
    </row>
    <row r="11" spans="1:17">
      <c r="A11" s="34" t="s">
        <v>8</v>
      </c>
      <c r="B11" s="19">
        <v>52.215734114423</v>
      </c>
      <c r="C11" s="16">
        <v>52.588577949567998</v>
      </c>
      <c r="D11" s="16">
        <v>60.369109674870003</v>
      </c>
      <c r="E11" s="16">
        <v>68.116502171304006</v>
      </c>
      <c r="F11" s="16">
        <v>76.378907902012998</v>
      </c>
      <c r="G11" s="16">
        <v>76.312816000270004</v>
      </c>
      <c r="H11" s="16">
        <v>75.279234231971003</v>
      </c>
      <c r="I11" s="16">
        <v>77.061330102956006</v>
      </c>
      <c r="J11" s="16">
        <v>73.779391068634993</v>
      </c>
      <c r="K11" s="16">
        <v>72.755130621777994</v>
      </c>
      <c r="L11" s="16">
        <v>75.834400115339889</v>
      </c>
      <c r="M11" s="76">
        <v>86.972439837142772</v>
      </c>
      <c r="N11" s="76">
        <v>87.584636458796552</v>
      </c>
      <c r="O11" s="61">
        <v>87.584636458796552</v>
      </c>
      <c r="P11" s="12"/>
      <c r="Q11" s="239"/>
    </row>
    <row r="12" spans="1:17">
      <c r="A12" s="34"/>
      <c r="B12" s="3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54"/>
      <c r="N12" s="76"/>
      <c r="O12" s="61"/>
      <c r="P12" s="12"/>
      <c r="Q12" s="239"/>
    </row>
    <row r="13" spans="1:17">
      <c r="A13" s="34" t="s">
        <v>74</v>
      </c>
      <c r="B13" s="250">
        <v>9.6850192686588876</v>
      </c>
      <c r="C13" s="251">
        <v>9.8800051643629239</v>
      </c>
      <c r="D13" s="251">
        <v>10.313857484992505</v>
      </c>
      <c r="E13" s="251">
        <v>12.192567793043384</v>
      </c>
      <c r="F13" s="251">
        <v>11.431701967991291</v>
      </c>
      <c r="G13" s="251">
        <v>12.879187245292899</v>
      </c>
      <c r="H13" s="251">
        <v>11.641348484879504</v>
      </c>
      <c r="I13" s="251">
        <v>12.896321931637104</v>
      </c>
      <c r="J13" s="251">
        <v>14.233968000000001</v>
      </c>
      <c r="K13" s="251">
        <v>16.081868</v>
      </c>
      <c r="L13" s="251">
        <v>14.269723260724081</v>
      </c>
      <c r="M13" s="256">
        <v>13.668302000000001</v>
      </c>
      <c r="N13" s="254">
        <v>13.192730999999998</v>
      </c>
      <c r="O13" s="257">
        <v>14.428474999999999</v>
      </c>
      <c r="P13" s="12"/>
      <c r="Q13" s="239"/>
    </row>
    <row r="14" spans="1:17">
      <c r="A14" s="34" t="s">
        <v>7</v>
      </c>
      <c r="B14" s="31">
        <v>7.7964122822419997</v>
      </c>
      <c r="C14" s="14">
        <v>7.6547766173319998</v>
      </c>
      <c r="D14" s="14">
        <v>7.9825862580439999</v>
      </c>
      <c r="E14" s="14">
        <v>9.3337811841530005</v>
      </c>
      <c r="F14" s="14">
        <v>7.5730015082359996</v>
      </c>
      <c r="G14" s="14">
        <v>8.1906763291899995</v>
      </c>
      <c r="H14" s="14">
        <v>7.7656202645560004</v>
      </c>
      <c r="I14" s="14">
        <v>8.9644534111419993</v>
      </c>
      <c r="J14" s="14">
        <v>10.062021373553</v>
      </c>
      <c r="K14" s="14">
        <v>11.368305699623001</v>
      </c>
      <c r="L14" s="14">
        <v>10.087296841196334</v>
      </c>
      <c r="M14" s="76">
        <v>9.6621509100044989</v>
      </c>
      <c r="N14" s="76">
        <v>9.3259687880099911</v>
      </c>
      <c r="O14" s="61">
        <v>10.199518773526306</v>
      </c>
      <c r="P14" s="12"/>
      <c r="Q14" s="239"/>
    </row>
    <row r="15" spans="1:17">
      <c r="A15" s="34" t="s">
        <v>8</v>
      </c>
      <c r="B15" s="31">
        <v>1.8886069864170001</v>
      </c>
      <c r="C15" s="14">
        <v>2.225228547031</v>
      </c>
      <c r="D15" s="14">
        <v>2.331271226948</v>
      </c>
      <c r="E15" s="14">
        <v>2.85878660889</v>
      </c>
      <c r="F15" s="14">
        <v>3.8587004597550001</v>
      </c>
      <c r="G15" s="14">
        <v>4.6885109161000003</v>
      </c>
      <c r="H15" s="14">
        <v>3.875728220324</v>
      </c>
      <c r="I15" s="14">
        <v>3.9318685204950001</v>
      </c>
      <c r="J15" s="14">
        <v>4.1719466264470002</v>
      </c>
      <c r="K15" s="14">
        <v>4.7135623003770002</v>
      </c>
      <c r="L15" s="14">
        <v>4.1824264195277463</v>
      </c>
      <c r="M15" s="76">
        <v>4.0061510899955017</v>
      </c>
      <c r="N15" s="76">
        <v>3.8667622119900069</v>
      </c>
      <c r="O15" s="61">
        <v>4.2289562264736933</v>
      </c>
      <c r="P15" s="12"/>
      <c r="Q15" s="239"/>
    </row>
    <row r="16" spans="1:17">
      <c r="A16" s="34"/>
      <c r="B16" s="3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54"/>
      <c r="N16" s="76"/>
      <c r="O16" s="61"/>
      <c r="P16" s="12"/>
      <c r="Q16" s="239"/>
    </row>
    <row r="17" spans="1:17" ht="14.25">
      <c r="A17" s="34" t="s">
        <v>75</v>
      </c>
      <c r="B17" s="250">
        <v>14.552999999999999</v>
      </c>
      <c r="C17" s="251">
        <v>13.314999999999998</v>
      </c>
      <c r="D17" s="251">
        <v>15.379000000000001</v>
      </c>
      <c r="E17" s="251">
        <v>16.463000000000001</v>
      </c>
      <c r="F17" s="251">
        <v>22.516999999999999</v>
      </c>
      <c r="G17" s="251">
        <v>13.721</v>
      </c>
      <c r="H17" s="251">
        <v>15.713999999999999</v>
      </c>
      <c r="I17" s="251">
        <v>15.462</v>
      </c>
      <c r="J17" s="251">
        <v>15.213999999999999</v>
      </c>
      <c r="K17" s="251">
        <v>15.999000000000002</v>
      </c>
      <c r="L17" s="251">
        <v>14.989999999999998</v>
      </c>
      <c r="M17" s="256">
        <v>15.324999999999999</v>
      </c>
      <c r="N17" s="254">
        <v>15.38</v>
      </c>
      <c r="O17" s="257">
        <v>16.056999999999999</v>
      </c>
      <c r="P17" s="12"/>
      <c r="Q17" s="239"/>
    </row>
    <row r="18" spans="1:17">
      <c r="A18" s="34" t="s">
        <v>7</v>
      </c>
      <c r="B18" s="19">
        <v>7.743587162291</v>
      </c>
      <c r="C18" s="16">
        <v>8.4035415399910001</v>
      </c>
      <c r="D18" s="16">
        <v>9.0353090597219996</v>
      </c>
      <c r="E18" s="16">
        <v>9.9280482553060008</v>
      </c>
      <c r="F18" s="16">
        <v>7.842385618462</v>
      </c>
      <c r="G18" s="16">
        <v>8.6888291017300006</v>
      </c>
      <c r="H18" s="16">
        <v>9.9580221566679992</v>
      </c>
      <c r="I18" s="16">
        <v>9.8937209294770003</v>
      </c>
      <c r="J18" s="16">
        <v>10.335273578442999</v>
      </c>
      <c r="K18" s="16">
        <v>10.868544891646</v>
      </c>
      <c r="L18" s="16">
        <v>10.183104</v>
      </c>
      <c r="M18" s="76">
        <v>10.410678821456029</v>
      </c>
      <c r="N18" s="76">
        <v>10.448041779705953</v>
      </c>
      <c r="O18" s="61">
        <v>10.907945829436832</v>
      </c>
      <c r="P18" s="12"/>
      <c r="Q18" s="239"/>
    </row>
    <row r="19" spans="1:17">
      <c r="A19" s="34" t="s">
        <v>8</v>
      </c>
      <c r="B19" s="19">
        <v>6.809412837709</v>
      </c>
      <c r="C19" s="16">
        <v>4.9114584600090003</v>
      </c>
      <c r="D19" s="16">
        <v>6.343690940278</v>
      </c>
      <c r="E19" s="16">
        <v>6.5349517446940002</v>
      </c>
      <c r="F19" s="16">
        <v>14.674614381537999</v>
      </c>
      <c r="G19" s="16">
        <v>5.0321708982700004</v>
      </c>
      <c r="H19" s="16">
        <v>5.7559778433320004</v>
      </c>
      <c r="I19" s="16">
        <v>5.5682790705230003</v>
      </c>
      <c r="J19" s="16">
        <v>4.8787264215570003</v>
      </c>
      <c r="K19" s="16">
        <v>5.130455108354</v>
      </c>
      <c r="L19" s="16">
        <v>4.8068960000000001</v>
      </c>
      <c r="M19" s="76">
        <v>4.9143211785439709</v>
      </c>
      <c r="N19" s="76">
        <v>4.9319582202940477</v>
      </c>
      <c r="O19" s="61">
        <v>5.1490541705631676</v>
      </c>
      <c r="P19" s="12"/>
      <c r="Q19" s="239"/>
    </row>
    <row r="20" spans="1:17">
      <c r="A20" s="34"/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"/>
      <c r="N20" s="231"/>
      <c r="O20" s="23"/>
      <c r="P20" s="12"/>
      <c r="Q20" s="239"/>
    </row>
    <row r="21" spans="1:17">
      <c r="A21" s="2"/>
      <c r="B21" s="448" t="s">
        <v>18</v>
      </c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50"/>
      <c r="P21" s="12"/>
      <c r="Q21" s="239"/>
    </row>
    <row r="22" spans="1:17">
      <c r="A22" s="34" t="s">
        <v>31</v>
      </c>
      <c r="B22" s="250">
        <v>197.82661610795745</v>
      </c>
      <c r="C22" s="251">
        <v>205.62735923456762</v>
      </c>
      <c r="D22" s="251">
        <v>216.98388477151929</v>
      </c>
      <c r="E22" s="251">
        <v>243.38636558787519</v>
      </c>
      <c r="F22" s="251">
        <v>255.77846515058508</v>
      </c>
      <c r="G22" s="251">
        <v>266.09491350580828</v>
      </c>
      <c r="H22" s="251">
        <v>269.88393872661663</v>
      </c>
      <c r="I22" s="251">
        <v>278.61381312681618</v>
      </c>
      <c r="J22" s="251">
        <v>277.4656405266914</v>
      </c>
      <c r="K22" s="251">
        <v>280.86679008808659</v>
      </c>
      <c r="L22" s="251">
        <v>273.237722902146</v>
      </c>
      <c r="M22" s="251">
        <v>292.46805225499179</v>
      </c>
      <c r="N22" s="232">
        <v>299.81571865317301</v>
      </c>
      <c r="O22" s="216">
        <v>301.28217082016226</v>
      </c>
      <c r="P22" s="12"/>
      <c r="Q22" s="239"/>
    </row>
    <row r="23" spans="1:17">
      <c r="A23" s="34" t="s">
        <v>73</v>
      </c>
      <c r="B23" s="250">
        <v>171.91555866903258</v>
      </c>
      <c r="C23" s="251">
        <v>181.7271846659188</v>
      </c>
      <c r="D23" s="251">
        <v>190.89543610258096</v>
      </c>
      <c r="E23" s="251">
        <v>214.7307977948318</v>
      </c>
      <c r="F23" s="251">
        <v>222.23164600030086</v>
      </c>
      <c r="G23" s="251">
        <v>240.4231950694325</v>
      </c>
      <c r="H23" s="251">
        <v>244.45636304099855</v>
      </c>
      <c r="I23" s="251">
        <v>252.86730094978211</v>
      </c>
      <c r="J23" s="251">
        <v>251.56030315710146</v>
      </c>
      <c r="K23" s="251">
        <v>252.80267109403647</v>
      </c>
      <c r="L23" s="251">
        <v>248.12686408680986</v>
      </c>
      <c r="M23" s="251">
        <v>267.76268252372495</v>
      </c>
      <c r="N23" s="76">
        <v>275.46878843604833</v>
      </c>
      <c r="O23" s="20">
        <v>275.3338841877619</v>
      </c>
      <c r="P23" s="12"/>
      <c r="Q23" s="239"/>
    </row>
    <row r="24" spans="1:17">
      <c r="A24" s="34" t="s">
        <v>74</v>
      </c>
      <c r="B24" s="250">
        <v>10.399319614723971</v>
      </c>
      <c r="C24" s="251">
        <v>10.197341910659514</v>
      </c>
      <c r="D24" s="251">
        <v>10.469873286576828</v>
      </c>
      <c r="E24" s="251">
        <v>12.192567793043384</v>
      </c>
      <c r="F24" s="251">
        <v>11.286212824910864</v>
      </c>
      <c r="G24" s="251">
        <v>12.429404417699777</v>
      </c>
      <c r="H24" s="251">
        <v>10.817142721757483</v>
      </c>
      <c r="I24" s="251">
        <v>11.69109324748719</v>
      </c>
      <c r="J24" s="251">
        <v>12.512585158627816</v>
      </c>
      <c r="K24" s="251">
        <v>14.059504573532262</v>
      </c>
      <c r="L24" s="251">
        <v>12.238904018211626</v>
      </c>
      <c r="M24" s="251">
        <v>11.637972619840028</v>
      </c>
      <c r="N24" s="76">
        <v>11.235079913129889</v>
      </c>
      <c r="O24" s="20">
        <v>12.276985314998107</v>
      </c>
      <c r="P24" s="12"/>
      <c r="Q24" s="239"/>
    </row>
    <row r="25" spans="1:17" ht="14.25">
      <c r="A25" s="33" t="s">
        <v>75</v>
      </c>
      <c r="B25" s="258">
        <v>15.51173782420093</v>
      </c>
      <c r="C25" s="259">
        <v>13.702832657989296</v>
      </c>
      <c r="D25" s="259">
        <v>15.618575382361461</v>
      </c>
      <c r="E25" s="259">
        <v>16.463000000000001</v>
      </c>
      <c r="F25" s="259">
        <v>22.260606325373395</v>
      </c>
      <c r="G25" s="259">
        <v>13.242314018676071</v>
      </c>
      <c r="H25" s="259">
        <v>14.610432963860557</v>
      </c>
      <c r="I25" s="259">
        <v>14.055418929546864</v>
      </c>
      <c r="J25" s="259">
        <v>13.39275221096211</v>
      </c>
      <c r="K25" s="259">
        <v>14.004614420517843</v>
      </c>
      <c r="L25" s="259">
        <v>12.871954797124509</v>
      </c>
      <c r="M25" s="259">
        <v>13.067397111426843</v>
      </c>
      <c r="N25" s="231">
        <v>13.111850303994789</v>
      </c>
      <c r="O25" s="23">
        <v>13.671301317402285</v>
      </c>
      <c r="P25" s="12"/>
      <c r="Q25" s="239"/>
    </row>
    <row r="27" spans="1:17">
      <c r="A27" s="104" t="s">
        <v>19</v>
      </c>
      <c r="B27" s="452" t="s">
        <v>20</v>
      </c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</row>
    <row r="28" spans="1:17" ht="27.75" customHeight="1">
      <c r="A28" s="104" t="s">
        <v>21</v>
      </c>
      <c r="B28" s="452" t="s">
        <v>76</v>
      </c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</row>
    <row r="29" spans="1:17">
      <c r="A29" s="4" t="s">
        <v>23</v>
      </c>
    </row>
    <row r="33" spans="2:1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2:13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</sheetData>
  <mergeCells count="4">
    <mergeCell ref="B4:O4"/>
    <mergeCell ref="B21:O21"/>
    <mergeCell ref="B27:O27"/>
    <mergeCell ref="B28:O28"/>
  </mergeCells>
  <pageMargins left="0.75" right="0.75" top="1" bottom="1" header="0.5" footer="0.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workbookViewId="0"/>
  </sheetViews>
  <sheetFormatPr defaultRowHeight="12.75"/>
  <cols>
    <col min="1" max="1" width="39.5703125" style="4" customWidth="1"/>
    <col min="2" max="11" width="10.7109375" style="4" customWidth="1"/>
    <col min="12" max="15" width="9.5703125" style="4" customWidth="1"/>
    <col min="16" max="16384" width="9.140625" style="4"/>
  </cols>
  <sheetData>
    <row r="1" spans="1:17">
      <c r="A1" s="2" t="s">
        <v>77</v>
      </c>
      <c r="B1" s="3" t="s">
        <v>78</v>
      </c>
      <c r="C1" s="3"/>
      <c r="D1" s="3"/>
      <c r="E1" s="3"/>
      <c r="F1" s="3"/>
      <c r="G1" s="3"/>
      <c r="H1" s="3"/>
      <c r="I1" s="3"/>
    </row>
    <row r="2" spans="1:17">
      <c r="A2" s="2"/>
      <c r="B2" s="3"/>
      <c r="C2" s="3"/>
      <c r="D2" s="3"/>
      <c r="E2" s="3"/>
      <c r="F2" s="3"/>
      <c r="G2" s="3"/>
      <c r="H2" s="3"/>
      <c r="I2" s="3"/>
    </row>
    <row r="3" spans="1:17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</row>
    <row r="4" spans="1:17">
      <c r="A4" s="2"/>
      <c r="B4" s="417" t="s">
        <v>4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9"/>
    </row>
    <row r="5" spans="1:17">
      <c r="A5" s="54" t="s">
        <v>31</v>
      </c>
      <c r="B5" s="64">
        <v>1283.628153126549</v>
      </c>
      <c r="C5" s="60">
        <v>1397.9852708061762</v>
      </c>
      <c r="D5" s="60">
        <v>1585.877840161121</v>
      </c>
      <c r="E5" s="60">
        <v>1595.2222146743893</v>
      </c>
      <c r="F5" s="60">
        <v>1709.2739593170775</v>
      </c>
      <c r="G5" s="60">
        <v>1853.2654279301616</v>
      </c>
      <c r="H5" s="60">
        <v>2047.1024799159843</v>
      </c>
      <c r="I5" s="60">
        <v>2199.5110510043869</v>
      </c>
      <c r="J5" s="60">
        <v>2259.8719992571532</v>
      </c>
      <c r="K5" s="60">
        <v>2295.3054169066208</v>
      </c>
      <c r="L5" s="60">
        <v>2272.2068435779056</v>
      </c>
      <c r="M5" s="146">
        <v>2499.3543317189665</v>
      </c>
      <c r="N5" s="139">
        <v>2351.1979125296502</v>
      </c>
      <c r="O5" s="142">
        <v>2288.4737531038104</v>
      </c>
      <c r="Q5" s="42"/>
    </row>
    <row r="6" spans="1:17">
      <c r="A6" s="34" t="s">
        <v>7</v>
      </c>
      <c r="B6" s="31">
        <v>634.67930867419363</v>
      </c>
      <c r="C6" s="14">
        <v>685.14937829120663</v>
      </c>
      <c r="D6" s="14">
        <v>740.42070464076505</v>
      </c>
      <c r="E6" s="14">
        <v>747.49531340359874</v>
      </c>
      <c r="F6" s="14">
        <v>796.93400290898421</v>
      </c>
      <c r="G6" s="14">
        <v>822.66811698588288</v>
      </c>
      <c r="H6" s="14">
        <v>935.48608939516123</v>
      </c>
      <c r="I6" s="14">
        <v>986.0687033606639</v>
      </c>
      <c r="J6" s="14">
        <v>1018.0318793150124</v>
      </c>
      <c r="K6" s="14">
        <v>1010.4954410990922</v>
      </c>
      <c r="L6" s="14">
        <v>996.58640633778714</v>
      </c>
      <c r="M6" s="14">
        <v>1087.0474776098006</v>
      </c>
      <c r="N6" s="56">
        <v>1025.9668486397482</v>
      </c>
      <c r="O6" s="13">
        <v>1008.8746640829122</v>
      </c>
    </row>
    <row r="7" spans="1:17">
      <c r="A7" s="34" t="s">
        <v>8</v>
      </c>
      <c r="B7" s="31">
        <v>648.94884445235596</v>
      </c>
      <c r="C7" s="14">
        <v>712.83589251496994</v>
      </c>
      <c r="D7" s="14">
        <v>845.45713552035602</v>
      </c>
      <c r="E7" s="14">
        <v>847.72690127079022</v>
      </c>
      <c r="F7" s="14">
        <v>912.33995640809383</v>
      </c>
      <c r="G7" s="14">
        <v>1030.5973109442791</v>
      </c>
      <c r="H7" s="14">
        <v>1111.6163905208227</v>
      </c>
      <c r="I7" s="14">
        <v>1213.4423476437225</v>
      </c>
      <c r="J7" s="14">
        <v>1241.840119942141</v>
      </c>
      <c r="K7" s="14">
        <v>1284.8099758075282</v>
      </c>
      <c r="L7" s="14">
        <v>1275.6204372401194</v>
      </c>
      <c r="M7" s="140">
        <v>1412.3068541091666</v>
      </c>
      <c r="N7" s="56">
        <v>1325.2310638899021</v>
      </c>
      <c r="O7" s="13">
        <v>1279.599089020898</v>
      </c>
    </row>
    <row r="8" spans="1:17">
      <c r="A8" s="54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42"/>
      <c r="N8" s="56"/>
      <c r="O8" s="13"/>
    </row>
    <row r="9" spans="1:17">
      <c r="A9" s="249" t="s">
        <v>79</v>
      </c>
      <c r="B9" s="14">
        <v>1184.3112499614469</v>
      </c>
      <c r="C9" s="14">
        <v>1289.8403595154832</v>
      </c>
      <c r="D9" s="14">
        <v>1452.9439083346929</v>
      </c>
      <c r="E9" s="14">
        <v>1457.0275597709469</v>
      </c>
      <c r="F9" s="14">
        <v>1555.4102497262013</v>
      </c>
      <c r="G9" s="14">
        <v>1694.5407552615839</v>
      </c>
      <c r="H9" s="14">
        <v>1862.1750629346677</v>
      </c>
      <c r="I9" s="14">
        <v>1994.8746899051466</v>
      </c>
      <c r="J9" s="14">
        <v>2046.2019086424218</v>
      </c>
      <c r="K9" s="14">
        <v>2107.525524788759</v>
      </c>
      <c r="L9" s="14">
        <v>2106.6853637662007</v>
      </c>
      <c r="M9" s="14">
        <v>2333.2315889679776</v>
      </c>
      <c r="N9" s="14">
        <v>2192.5417246526395</v>
      </c>
      <c r="O9" s="15">
        <v>2121.2366762585016</v>
      </c>
      <c r="P9" s="42"/>
      <c r="Q9" s="42"/>
    </row>
    <row r="10" spans="1:17">
      <c r="A10" s="249" t="s">
        <v>7</v>
      </c>
      <c r="B10" s="14">
        <v>583.82125022279081</v>
      </c>
      <c r="C10" s="14">
        <v>626.58552806520925</v>
      </c>
      <c r="D10" s="14">
        <v>668.60825256009377</v>
      </c>
      <c r="E10" s="14">
        <v>672.00702433685956</v>
      </c>
      <c r="F10" s="14">
        <v>709.71525369507981</v>
      </c>
      <c r="G10" s="14">
        <v>731.55593886217343</v>
      </c>
      <c r="H10" s="14">
        <v>824.17816501728555</v>
      </c>
      <c r="I10" s="14">
        <v>863.30900339131779</v>
      </c>
      <c r="J10" s="14">
        <v>882.95457355603014</v>
      </c>
      <c r="K10" s="14">
        <v>893.70531005995792</v>
      </c>
      <c r="L10" s="14">
        <v>893.34903614615052</v>
      </c>
      <c r="M10" s="14">
        <v>989.41694234964018</v>
      </c>
      <c r="N10" s="14">
        <v>929.75679715503566</v>
      </c>
      <c r="O10" s="15">
        <v>912.20144407492262</v>
      </c>
      <c r="P10" s="42"/>
      <c r="Q10" s="42"/>
    </row>
    <row r="11" spans="1:17">
      <c r="A11" s="249" t="s">
        <v>8</v>
      </c>
      <c r="B11" s="14">
        <v>600.48999973865614</v>
      </c>
      <c r="C11" s="14">
        <v>663.25483145027397</v>
      </c>
      <c r="D11" s="14">
        <v>784.33565577459933</v>
      </c>
      <c r="E11" s="14">
        <v>785.02053543408738</v>
      </c>
      <c r="F11" s="14">
        <v>845.69499603112149</v>
      </c>
      <c r="G11" s="14">
        <v>962.98481639941053</v>
      </c>
      <c r="H11" s="14">
        <v>1037.9968979173821</v>
      </c>
      <c r="I11" s="14">
        <v>1131.565686513829</v>
      </c>
      <c r="J11" s="14">
        <v>1163.2473350863916</v>
      </c>
      <c r="K11" s="14">
        <v>1213.8202147288007</v>
      </c>
      <c r="L11" s="14">
        <v>1213.3363276200503</v>
      </c>
      <c r="M11" s="14">
        <v>1343.8146466183373</v>
      </c>
      <c r="N11" s="14">
        <v>1262.7849274976043</v>
      </c>
      <c r="O11" s="15">
        <v>1209.035232183579</v>
      </c>
      <c r="P11" s="42"/>
      <c r="Q11" s="42"/>
    </row>
    <row r="12" spans="1:17">
      <c r="A12" s="24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42"/>
      <c r="Q12" s="42"/>
    </row>
    <row r="13" spans="1:17">
      <c r="A13" s="249" t="s">
        <v>80</v>
      </c>
      <c r="B13" s="14">
        <v>848.85870463251661</v>
      </c>
      <c r="C13" s="14">
        <v>958.28038890342305</v>
      </c>
      <c r="D13" s="14">
        <v>1088.1660255805687</v>
      </c>
      <c r="E13" s="14">
        <v>1063.8894272019811</v>
      </c>
      <c r="F13" s="14">
        <v>1119.1449510685031</v>
      </c>
      <c r="G13" s="14">
        <v>1136.2706506411187</v>
      </c>
      <c r="H13" s="14">
        <v>1124.9375417826348</v>
      </c>
      <c r="I13" s="14">
        <v>1188.1655206024298</v>
      </c>
      <c r="J13" s="14">
        <v>1087.0998589274179</v>
      </c>
      <c r="K13" s="14">
        <v>1136.1840616396714</v>
      </c>
      <c r="L13" s="14">
        <v>1124.4483589220804</v>
      </c>
      <c r="M13" s="14">
        <v>1323.2171394926854</v>
      </c>
      <c r="N13" s="14">
        <v>1233.7315267342613</v>
      </c>
      <c r="O13" s="15">
        <v>1213.3300014501415</v>
      </c>
      <c r="P13" s="42"/>
      <c r="Q13" s="42"/>
    </row>
    <row r="14" spans="1:17">
      <c r="A14" s="249" t="s">
        <v>81</v>
      </c>
      <c r="B14" s="14">
        <v>137.78239587509921</v>
      </c>
      <c r="C14" s="14">
        <v>123.46377880029722</v>
      </c>
      <c r="D14" s="14">
        <v>149.29487583054438</v>
      </c>
      <c r="E14" s="14">
        <v>147.40280670845522</v>
      </c>
      <c r="F14" s="14">
        <v>149.24556635490802</v>
      </c>
      <c r="G14" s="14">
        <v>150.39792167956304</v>
      </c>
      <c r="H14" s="14">
        <v>172.84838899371783</v>
      </c>
      <c r="I14" s="14">
        <v>225.688224813685</v>
      </c>
      <c r="J14" s="14">
        <v>262.99387391209387</v>
      </c>
      <c r="K14" s="14">
        <v>275.56881790622276</v>
      </c>
      <c r="L14" s="14">
        <v>248.89067737264423</v>
      </c>
      <c r="M14" s="14">
        <v>252.60703296553089</v>
      </c>
      <c r="N14" s="14">
        <v>169.33452101455697</v>
      </c>
      <c r="O14" s="15">
        <v>162.68502335544946</v>
      </c>
      <c r="P14" s="42"/>
      <c r="Q14" s="42"/>
    </row>
    <row r="15" spans="1:17">
      <c r="A15" s="249" t="s">
        <v>82</v>
      </c>
      <c r="B15" s="14">
        <v>197.67014945383107</v>
      </c>
      <c r="C15" s="14">
        <v>208.09619181176294</v>
      </c>
      <c r="D15" s="14">
        <v>215.48300692357995</v>
      </c>
      <c r="E15" s="14">
        <v>245.73532586051059</v>
      </c>
      <c r="F15" s="14">
        <v>287.01973230279009</v>
      </c>
      <c r="G15" s="14">
        <v>407.87218294090223</v>
      </c>
      <c r="H15" s="14">
        <v>564.38913215831508</v>
      </c>
      <c r="I15" s="14">
        <v>581.02094448903199</v>
      </c>
      <c r="J15" s="14">
        <v>696.10817580290995</v>
      </c>
      <c r="K15" s="14">
        <v>695.77264524286466</v>
      </c>
      <c r="L15" s="14">
        <v>733.34632747147612</v>
      </c>
      <c r="M15" s="14">
        <v>757.40741650976111</v>
      </c>
      <c r="N15" s="14">
        <v>789.47567690382175</v>
      </c>
      <c r="O15" s="15">
        <v>745.22165145291046</v>
      </c>
      <c r="P15" s="42"/>
      <c r="Q15" s="42"/>
    </row>
    <row r="16" spans="1:17">
      <c r="A16" s="24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7">
      <c r="A17" s="249" t="s">
        <v>83</v>
      </c>
      <c r="B17" s="14">
        <v>99.316903165102474</v>
      </c>
      <c r="C17" s="14">
        <v>108.14491129069336</v>
      </c>
      <c r="D17" s="14">
        <v>132.93393182642822</v>
      </c>
      <c r="E17" s="14">
        <v>138.19465490344209</v>
      </c>
      <c r="F17" s="14">
        <v>153.8637095908766</v>
      </c>
      <c r="G17" s="14">
        <v>158.72467266857794</v>
      </c>
      <c r="H17" s="14">
        <v>184.92741698131636</v>
      </c>
      <c r="I17" s="14">
        <v>204.63636109923982</v>
      </c>
      <c r="J17" s="14">
        <v>213.67009061473118</v>
      </c>
      <c r="K17" s="14">
        <v>187.77989211786183</v>
      </c>
      <c r="L17" s="14">
        <v>165.52147981170549</v>
      </c>
      <c r="M17" s="14">
        <v>166.12274275098957</v>
      </c>
      <c r="N17" s="14">
        <v>158.65618787701055</v>
      </c>
      <c r="O17" s="15">
        <v>167.23707684530839</v>
      </c>
    </row>
    <row r="18" spans="1:17">
      <c r="A18" s="249" t="s">
        <v>7</v>
      </c>
      <c r="B18" s="14">
        <v>50.858058451402684</v>
      </c>
      <c r="C18" s="14">
        <v>58.563850225997257</v>
      </c>
      <c r="D18" s="14">
        <v>71.812452080671278</v>
      </c>
      <c r="E18" s="14">
        <v>75.488289066739142</v>
      </c>
      <c r="F18" s="14">
        <v>87.218749213904218</v>
      </c>
      <c r="G18" s="14">
        <v>91.112178123709455</v>
      </c>
      <c r="H18" s="14">
        <v>111.30792437787548</v>
      </c>
      <c r="I18" s="14">
        <v>122.7596999693462</v>
      </c>
      <c r="J18" s="14">
        <v>135.07730575898211</v>
      </c>
      <c r="K18" s="14">
        <v>116.790131039134</v>
      </c>
      <c r="L18" s="14">
        <v>103.23737019163654</v>
      </c>
      <c r="M18" s="14">
        <v>97.6305352601603</v>
      </c>
      <c r="N18" s="14">
        <v>96.210051484712665</v>
      </c>
      <c r="O18" s="15">
        <v>96.673220007989386</v>
      </c>
    </row>
    <row r="19" spans="1:17">
      <c r="A19" s="249" t="s">
        <v>8</v>
      </c>
      <c r="B19" s="14">
        <v>48.458844713699804</v>
      </c>
      <c r="C19" s="14">
        <v>49.581061064696073</v>
      </c>
      <c r="D19" s="14">
        <v>61.121479745756957</v>
      </c>
      <c r="E19" s="14">
        <v>62.706365836702957</v>
      </c>
      <c r="F19" s="14">
        <v>66.644960376972378</v>
      </c>
      <c r="G19" s="14">
        <v>67.612494544868468</v>
      </c>
      <c r="H19" s="14">
        <v>73.619492603440875</v>
      </c>
      <c r="I19" s="14">
        <v>81.876661129893591</v>
      </c>
      <c r="J19" s="14">
        <v>78.592784855749045</v>
      </c>
      <c r="K19" s="14">
        <v>70.989761078727867</v>
      </c>
      <c r="L19" s="14">
        <v>62.284109620068946</v>
      </c>
      <c r="M19" s="14">
        <v>68.49220749082923</v>
      </c>
      <c r="N19" s="14">
        <v>62.446136392297916</v>
      </c>
      <c r="O19" s="15">
        <v>70.563856837318994</v>
      </c>
    </row>
    <row r="20" spans="1:17">
      <c r="A20" s="249" t="s">
        <v>84</v>
      </c>
      <c r="B20" s="14">
        <v>58.328893600000001</v>
      </c>
      <c r="C20" s="14">
        <v>59.721984999999997</v>
      </c>
      <c r="D20" s="14">
        <v>69.257550100000003</v>
      </c>
      <c r="E20" s="14">
        <v>72.359126950000004</v>
      </c>
      <c r="F20" s="14">
        <v>80.09344256</v>
      </c>
      <c r="G20" s="14">
        <v>80.271294879999999</v>
      </c>
      <c r="H20" s="14">
        <v>89.335522800000007</v>
      </c>
      <c r="I20" s="14">
        <v>101.47440057999999</v>
      </c>
      <c r="J20" s="14">
        <v>100.91361662999999</v>
      </c>
      <c r="K20" s="14">
        <v>101.01430681000001</v>
      </c>
      <c r="L20" s="14">
        <v>86.324972709999997</v>
      </c>
      <c r="M20" s="14">
        <v>97.163956509999991</v>
      </c>
      <c r="N20" s="14">
        <v>93.114230899999995</v>
      </c>
      <c r="O20" s="15">
        <v>102.66347735000001</v>
      </c>
    </row>
    <row r="21" spans="1:17" ht="14.25">
      <c r="A21" s="249" t="s">
        <v>68</v>
      </c>
      <c r="B21" s="14">
        <v>17.428305098374235</v>
      </c>
      <c r="C21" s="14">
        <v>23.396931822930384</v>
      </c>
      <c r="D21" s="14">
        <v>34.218512971719271</v>
      </c>
      <c r="E21" s="14">
        <v>32.755540050910994</v>
      </c>
      <c r="F21" s="14">
        <v>34.10926703087658</v>
      </c>
      <c r="G21" s="14">
        <v>36.835477788577926</v>
      </c>
      <c r="H21" s="14">
        <v>41.101025247320706</v>
      </c>
      <c r="I21" s="14">
        <v>45.209139328704644</v>
      </c>
      <c r="J21" s="14">
        <v>55.166567654628494</v>
      </c>
      <c r="K21" s="14">
        <v>42.539919186656903</v>
      </c>
      <c r="L21" s="14">
        <v>39.078375240989558</v>
      </c>
      <c r="M21" s="14">
        <v>39.078375240989565</v>
      </c>
      <c r="N21" s="14">
        <v>39.076363075614069</v>
      </c>
      <c r="O21" s="15">
        <v>39.024925699956313</v>
      </c>
    </row>
    <row r="22" spans="1:17" ht="14.25">
      <c r="A22" s="249" t="s">
        <v>85</v>
      </c>
      <c r="B22" s="14">
        <v>23.559704466728238</v>
      </c>
      <c r="C22" s="14">
        <v>25.02599446776296</v>
      </c>
      <c r="D22" s="14">
        <v>29.457868754708969</v>
      </c>
      <c r="E22" s="14">
        <v>33.079987902531101</v>
      </c>
      <c r="F22" s="14">
        <v>39.661000000000001</v>
      </c>
      <c r="G22" s="14">
        <v>41.617900000000006</v>
      </c>
      <c r="H22" s="14">
        <v>54.490868933995657</v>
      </c>
      <c r="I22" s="14">
        <v>57.952821190535161</v>
      </c>
      <c r="J22" s="14">
        <v>57.589906330102643</v>
      </c>
      <c r="K22" s="14">
        <v>44.225666121204924</v>
      </c>
      <c r="L22" s="14">
        <v>40.11813186071592</v>
      </c>
      <c r="M22" s="14">
        <v>29.880411000000002</v>
      </c>
      <c r="N22" s="14">
        <v>26.465593901396495</v>
      </c>
      <c r="O22" s="15">
        <v>25.548673795352052</v>
      </c>
    </row>
    <row r="23" spans="1:17">
      <c r="A23" s="34"/>
      <c r="B23" s="65"/>
      <c r="C23" s="66"/>
      <c r="D23" s="66"/>
      <c r="E23" s="66"/>
      <c r="F23" s="66"/>
      <c r="G23" s="66"/>
      <c r="H23" s="66"/>
      <c r="I23" s="66"/>
      <c r="J23" s="66"/>
      <c r="K23" s="50"/>
      <c r="L23" s="137"/>
      <c r="M23" s="131"/>
      <c r="N23" s="159"/>
      <c r="O23" s="138"/>
    </row>
    <row r="24" spans="1:17">
      <c r="A24" s="2"/>
      <c r="B24" s="417" t="s">
        <v>18</v>
      </c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9"/>
    </row>
    <row r="25" spans="1:17">
      <c r="A25" s="2" t="s">
        <v>31</v>
      </c>
      <c r="B25" s="64">
        <v>1370.398165589696</v>
      </c>
      <c r="C25" s="68">
        <v>1439.8404424011701</v>
      </c>
      <c r="D25" s="68">
        <v>1613.7471657317465</v>
      </c>
      <c r="E25" s="68">
        <v>1595.2222146743893</v>
      </c>
      <c r="F25" s="68">
        <v>1692.1758726843414</v>
      </c>
      <c r="G25" s="68">
        <v>1786.693754726344</v>
      </c>
      <c r="H25" s="68">
        <v>1906.99326046997</v>
      </c>
      <c r="I25" s="68">
        <v>2017.0618142962028</v>
      </c>
      <c r="J25" s="68">
        <v>2010.1375987959045</v>
      </c>
      <c r="K25" s="69">
        <v>2029.6348816414045</v>
      </c>
      <c r="L25" s="139">
        <v>1972.2295528014538</v>
      </c>
      <c r="M25" s="139">
        <v>2161.3330265874479</v>
      </c>
      <c r="N25" s="139">
        <v>2023.802159096897</v>
      </c>
      <c r="O25" s="30">
        <v>1956.1464867007526</v>
      </c>
      <c r="Q25" s="42"/>
    </row>
    <row r="26" spans="1:17">
      <c r="A26" s="34" t="s">
        <v>79</v>
      </c>
      <c r="B26" s="67">
        <v>1264.3387760076005</v>
      </c>
      <c r="C26" s="69">
        <v>1328.3390033416379</v>
      </c>
      <c r="D26" s="69">
        <v>1478.4657857534876</v>
      </c>
      <c r="E26" s="69">
        <v>1457.0275597709469</v>
      </c>
      <c r="F26" s="69">
        <v>1539.8500420328787</v>
      </c>
      <c r="G26" s="69">
        <v>1634.0346090542016</v>
      </c>
      <c r="H26" s="69">
        <v>1735.2067243601025</v>
      </c>
      <c r="I26" s="69">
        <v>1830.696948136163</v>
      </c>
      <c r="J26" s="69">
        <v>1821.8046788148572</v>
      </c>
      <c r="K26" s="69">
        <v>1864.9705169843676</v>
      </c>
      <c r="L26" s="50">
        <v>1829.6685593313869</v>
      </c>
      <c r="M26" s="12">
        <v>2018.7277853836347</v>
      </c>
      <c r="N26" s="56">
        <v>1888.1278725108418</v>
      </c>
      <c r="O26" s="13">
        <v>1813.7341299693053</v>
      </c>
      <c r="P26" s="42"/>
      <c r="Q26" s="42"/>
    </row>
    <row r="27" spans="1:17">
      <c r="A27" s="34" t="s">
        <v>80</v>
      </c>
      <c r="B27" s="67">
        <v>906.21867828529935</v>
      </c>
      <c r="C27" s="50">
        <v>986.88276213962752</v>
      </c>
      <c r="D27" s="50">
        <v>1107.2803490977069</v>
      </c>
      <c r="E27" s="50">
        <v>1063.8894272019811</v>
      </c>
      <c r="F27" s="50">
        <v>1107.9491087621889</v>
      </c>
      <c r="G27" s="50">
        <v>1095.6983847305028</v>
      </c>
      <c r="H27" s="50">
        <v>1048.2361330250696</v>
      </c>
      <c r="I27" s="50">
        <v>1090.3797634281025</v>
      </c>
      <c r="J27" s="50">
        <v>967.88278857921591</v>
      </c>
      <c r="K27" s="50">
        <v>1005.4206945075663</v>
      </c>
      <c r="L27" s="56">
        <v>976.58997603394914</v>
      </c>
      <c r="M27" s="12">
        <v>1144.8564378348976</v>
      </c>
      <c r="N27" s="56">
        <v>1062.43947680921</v>
      </c>
      <c r="O27" s="13">
        <v>1037.4410640624094</v>
      </c>
      <c r="P27" s="42"/>
      <c r="Q27" s="42"/>
    </row>
    <row r="28" spans="1:17">
      <c r="A28" s="34" t="s">
        <v>81</v>
      </c>
      <c r="B28" s="67">
        <v>147.09277291910252</v>
      </c>
      <c r="C28" s="50">
        <v>127.14887673540083</v>
      </c>
      <c r="D28" s="50">
        <v>151.91733461807496</v>
      </c>
      <c r="E28" s="50">
        <v>147.40280670845522</v>
      </c>
      <c r="F28" s="50">
        <v>147.75252488228131</v>
      </c>
      <c r="G28" s="50">
        <v>145.02773591673946</v>
      </c>
      <c r="H28" s="50">
        <v>161.06309919328595</v>
      </c>
      <c r="I28" s="50">
        <v>207.11413427994657</v>
      </c>
      <c r="J28" s="50">
        <v>234.15258678483866</v>
      </c>
      <c r="K28" s="50">
        <v>243.85361636217965</v>
      </c>
      <c r="L28" s="56">
        <v>216.16300892948993</v>
      </c>
      <c r="M28" s="12">
        <v>218.55731708843916</v>
      </c>
      <c r="N28" s="56">
        <v>145.8240111514919</v>
      </c>
      <c r="O28" s="13">
        <v>139.10158286301206</v>
      </c>
      <c r="P28" s="42"/>
      <c r="Q28" s="42"/>
    </row>
    <row r="29" spans="1:17">
      <c r="A29" s="34" t="s">
        <v>82</v>
      </c>
      <c r="B29" s="67">
        <v>211.02732480319841</v>
      </c>
      <c r="C29" s="50">
        <v>214.30736446660967</v>
      </c>
      <c r="D29" s="50">
        <v>219.26810203770606</v>
      </c>
      <c r="E29" s="50">
        <v>245.73532586051059</v>
      </c>
      <c r="F29" s="50">
        <v>284.14840838840837</v>
      </c>
      <c r="G29" s="50">
        <v>393.30848840695944</v>
      </c>
      <c r="H29" s="50">
        <v>525.90749214174684</v>
      </c>
      <c r="I29" s="50">
        <v>533.20305042811378</v>
      </c>
      <c r="J29" s="50">
        <v>619.76930345080245</v>
      </c>
      <c r="K29" s="50">
        <v>615.69620611462199</v>
      </c>
      <c r="L29" s="56">
        <v>636.9155743679479</v>
      </c>
      <c r="M29" s="140">
        <v>655.31403046029777</v>
      </c>
      <c r="N29" s="233">
        <v>679.86438455014002</v>
      </c>
      <c r="O29" s="141">
        <v>637.19148304388386</v>
      </c>
      <c r="P29" s="42"/>
      <c r="Q29" s="42"/>
    </row>
    <row r="30" spans="1:17">
      <c r="A30" s="34"/>
      <c r="B30" s="67"/>
      <c r="C30" s="50"/>
      <c r="D30" s="50"/>
      <c r="E30" s="50"/>
      <c r="F30" s="50"/>
      <c r="G30" s="50"/>
      <c r="H30" s="50"/>
      <c r="I30" s="50"/>
      <c r="J30" s="50"/>
      <c r="K30" s="50"/>
      <c r="L30" s="56"/>
      <c r="M30" s="12"/>
      <c r="N30" s="56"/>
      <c r="O30" s="13"/>
    </row>
    <row r="31" spans="1:17">
      <c r="A31" s="34" t="s">
        <v>83</v>
      </c>
      <c r="B31" s="67">
        <f>SUM(B32:B34)</f>
        <v>106.05938958209562</v>
      </c>
      <c r="C31" s="50">
        <f t="shared" ref="C31:L31" si="0">SUM(C32:C34)</f>
        <v>111.50143905953199</v>
      </c>
      <c r="D31" s="50">
        <f t="shared" si="0"/>
        <v>135.28137997825846</v>
      </c>
      <c r="E31" s="50">
        <f t="shared" si="0"/>
        <v>138.19465490344209</v>
      </c>
      <c r="F31" s="50">
        <f t="shared" si="0"/>
        <v>152.32583065146309</v>
      </c>
      <c r="G31" s="50">
        <f t="shared" si="0"/>
        <v>152.65914567214313</v>
      </c>
      <c r="H31" s="50">
        <f t="shared" si="0"/>
        <v>171.7865361098676</v>
      </c>
      <c r="I31" s="50">
        <f t="shared" si="0"/>
        <v>186.36486616003916</v>
      </c>
      <c r="J31" s="50">
        <f t="shared" si="0"/>
        <v>188.33291998104778</v>
      </c>
      <c r="K31" s="50">
        <f t="shared" si="0"/>
        <v>164.66436465703717</v>
      </c>
      <c r="L31" s="50">
        <f t="shared" si="0"/>
        <v>142.56099347006705</v>
      </c>
      <c r="M31" s="50">
        <f>SUM(M32:M34)</f>
        <v>142.60524120381353</v>
      </c>
      <c r="N31" s="50">
        <v>135.67428658605596</v>
      </c>
      <c r="O31" s="51">
        <v>142.41235673144763</v>
      </c>
    </row>
    <row r="32" spans="1:17">
      <c r="A32" s="34" t="s">
        <v>84</v>
      </c>
      <c r="B32" s="65">
        <v>61.947981385293545</v>
      </c>
      <c r="C32" s="66">
        <v>61.375055627682372</v>
      </c>
      <c r="D32" s="66">
        <v>70.4677954699428</v>
      </c>
      <c r="E32" s="66">
        <v>72.359126950000004</v>
      </c>
      <c r="F32" s="66">
        <v>79.293462360703444</v>
      </c>
      <c r="G32" s="66">
        <v>77.437296227958825</v>
      </c>
      <c r="H32" s="66">
        <v>83.276582976110859</v>
      </c>
      <c r="I32" s="66">
        <v>93.126315011158567</v>
      </c>
      <c r="J32" s="66">
        <v>89.604087811814907</v>
      </c>
      <c r="K32" s="66">
        <v>89.068810016136638</v>
      </c>
      <c r="L32" s="50">
        <v>74.755304947813528</v>
      </c>
      <c r="M32" s="140">
        <v>83.93504998265783</v>
      </c>
      <c r="N32" s="56">
        <v>80.002890149639484</v>
      </c>
      <c r="O32" s="13">
        <v>87.737643068017547</v>
      </c>
    </row>
    <row r="33" spans="1:15" ht="14.25">
      <c r="A33" s="34" t="s">
        <v>68</v>
      </c>
      <c r="B33" s="65">
        <v>18.749935489476471</v>
      </c>
      <c r="C33" s="66">
        <v>24.253459483869946</v>
      </c>
      <c r="D33" s="66">
        <v>34.831428410001649</v>
      </c>
      <c r="E33" s="66">
        <v>32.755540050910994</v>
      </c>
      <c r="F33" s="66">
        <v>33.7704581230225</v>
      </c>
      <c r="G33" s="66">
        <v>35.360227633120054</v>
      </c>
      <c r="H33" s="66">
        <v>38.040603185030577</v>
      </c>
      <c r="I33" s="66">
        <v>40.789775024980067</v>
      </c>
      <c r="J33" s="66">
        <v>48.189644894249682</v>
      </c>
      <c r="K33" s="66">
        <v>36.965199707800103</v>
      </c>
      <c r="L33" s="50">
        <v>33.370383629481836</v>
      </c>
      <c r="M33" s="140">
        <v>33.141944099056481</v>
      </c>
      <c r="N33" s="56">
        <v>33.117948739037672</v>
      </c>
      <c r="O33" s="13">
        <v>32.98051709971638</v>
      </c>
    </row>
    <row r="34" spans="1:15" ht="14.25">
      <c r="A34" s="33" t="s">
        <v>85</v>
      </c>
      <c r="B34" s="70">
        <v>25.361472707325603</v>
      </c>
      <c r="C34" s="71">
        <v>25.872923947979668</v>
      </c>
      <c r="D34" s="71">
        <v>29.982156098314007</v>
      </c>
      <c r="E34" s="71">
        <v>33.079987902531101</v>
      </c>
      <c r="F34" s="71">
        <v>39.261910167737135</v>
      </c>
      <c r="G34" s="71">
        <v>39.861621811064261</v>
      </c>
      <c r="H34" s="71">
        <v>50.469349948726169</v>
      </c>
      <c r="I34" s="71">
        <v>52.448776123900529</v>
      </c>
      <c r="J34" s="71">
        <v>50.539187274983178</v>
      </c>
      <c r="K34" s="71">
        <v>38.630354933100428</v>
      </c>
      <c r="L34" s="137">
        <v>34.435304892771683</v>
      </c>
      <c r="M34" s="143">
        <v>25.528247122099245</v>
      </c>
      <c r="N34" s="145">
        <v>22.553447697378804</v>
      </c>
      <c r="O34" s="62">
        <v>21.694196563713717</v>
      </c>
    </row>
    <row r="35" spans="1:15">
      <c r="A35" s="2"/>
      <c r="B35" s="3"/>
      <c r="C35" s="3"/>
      <c r="D35" s="3"/>
      <c r="E35" s="3"/>
      <c r="F35" s="3"/>
      <c r="G35" s="3"/>
      <c r="H35" s="3"/>
      <c r="I35" s="3"/>
    </row>
    <row r="36" spans="1:15">
      <c r="A36" s="104" t="s">
        <v>19</v>
      </c>
      <c r="B36" s="89" t="s">
        <v>20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</row>
    <row r="37" spans="1:15">
      <c r="A37" s="104" t="s">
        <v>21</v>
      </c>
      <c r="B37" s="33" t="s">
        <v>86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5" ht="18.75" customHeight="1">
      <c r="A38" s="384" t="s">
        <v>43</v>
      </c>
      <c r="B38" s="451" t="s">
        <v>87</v>
      </c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</row>
    <row r="39" spans="1:15">
      <c r="A39" s="4" t="s">
        <v>23</v>
      </c>
    </row>
    <row r="40" spans="1:15">
      <c r="A40" s="1"/>
      <c r="B40" s="3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37"/>
      <c r="N40" s="37"/>
      <c r="O40" s="37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5">
      <c r="A42" s="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4" spans="1:15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</sheetData>
  <mergeCells count="1">
    <mergeCell ref="B38:O38"/>
  </mergeCells>
  <pageMargins left="0.75" right="0.75" top="1" bottom="1" header="0.5" footer="0.5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workbookViewId="0"/>
  </sheetViews>
  <sheetFormatPr defaultRowHeight="12.75"/>
  <cols>
    <col min="1" max="1" width="40.140625" style="4" customWidth="1"/>
    <col min="2" max="11" width="10.7109375" style="4" customWidth="1"/>
    <col min="12" max="16384" width="9.140625" style="4"/>
  </cols>
  <sheetData>
    <row r="1" spans="1:26">
      <c r="A1" s="2" t="s">
        <v>88</v>
      </c>
      <c r="B1" s="3" t="s">
        <v>89</v>
      </c>
      <c r="C1" s="3"/>
      <c r="D1" s="3"/>
      <c r="E1" s="3"/>
      <c r="F1" s="3"/>
      <c r="G1" s="3"/>
      <c r="H1" s="3"/>
      <c r="I1" s="3"/>
    </row>
    <row r="2" spans="1:26">
      <c r="A2" s="2"/>
      <c r="B2" s="3"/>
      <c r="C2" s="3"/>
      <c r="D2" s="3"/>
      <c r="E2" s="3"/>
      <c r="F2" s="3"/>
      <c r="G2" s="3"/>
      <c r="H2" s="3"/>
      <c r="I2" s="3"/>
    </row>
    <row r="3" spans="1:26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</row>
    <row r="4" spans="1:26" ht="13.5" customHeight="1">
      <c r="A4" s="2"/>
      <c r="B4" s="448" t="s">
        <v>4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</row>
    <row r="5" spans="1:26">
      <c r="A5" s="1" t="s">
        <v>31</v>
      </c>
      <c r="B5" s="147">
        <f>B9+B13+B14+B15</f>
        <v>348.83136076953633</v>
      </c>
      <c r="C5" s="148">
        <f t="shared" ref="C5:M5" si="0">C9+C13+C14+C15</f>
        <v>366.06831774636959</v>
      </c>
      <c r="D5" s="148">
        <f t="shared" si="0"/>
        <v>376.81065868498229</v>
      </c>
      <c r="E5" s="148">
        <f t="shared" si="0"/>
        <v>400.32237120778706</v>
      </c>
      <c r="F5" s="148">
        <f t="shared" si="0"/>
        <v>493.71265155226996</v>
      </c>
      <c r="G5" s="148">
        <f t="shared" si="0"/>
        <v>526.37049827478643</v>
      </c>
      <c r="H5" s="148">
        <f t="shared" si="0"/>
        <v>569.74982321521702</v>
      </c>
      <c r="I5" s="148">
        <f t="shared" si="0"/>
        <v>650.55420478988549</v>
      </c>
      <c r="J5" s="148">
        <f t="shared" si="0"/>
        <v>655.86466648671797</v>
      </c>
      <c r="K5" s="148">
        <f t="shared" si="0"/>
        <v>676.61405274001936</v>
      </c>
      <c r="L5" s="148">
        <f t="shared" si="0"/>
        <v>704.02840022178998</v>
      </c>
      <c r="M5" s="148">
        <f t="shared" si="0"/>
        <v>707.70001965080473</v>
      </c>
      <c r="N5" s="148">
        <v>709.34875950992387</v>
      </c>
      <c r="O5" s="163">
        <v>707.21214648613136</v>
      </c>
      <c r="Q5" s="42"/>
    </row>
    <row r="6" spans="1:26">
      <c r="A6" s="34" t="s">
        <v>7</v>
      </c>
      <c r="B6" s="35">
        <v>238.69742789368283</v>
      </c>
      <c r="C6" s="36">
        <v>248.56990756830075</v>
      </c>
      <c r="D6" s="36">
        <v>254.60275129521401</v>
      </c>
      <c r="E6" s="36">
        <v>274.03967986413596</v>
      </c>
      <c r="F6" s="36">
        <v>338.24315455189429</v>
      </c>
      <c r="G6" s="36">
        <v>358.99503010384655</v>
      </c>
      <c r="H6" s="36">
        <v>397.98972571656259</v>
      </c>
      <c r="I6" s="36">
        <v>456.10920073774685</v>
      </c>
      <c r="J6" s="36">
        <v>458.64050180397248</v>
      </c>
      <c r="K6" s="36">
        <v>473.48600300417854</v>
      </c>
      <c r="L6" s="36">
        <v>494.18255500268236</v>
      </c>
      <c r="M6" s="151">
        <v>498.56358841205366</v>
      </c>
      <c r="N6" s="56">
        <v>498.58989731644039</v>
      </c>
      <c r="O6" s="38">
        <v>497.69264549077616</v>
      </c>
      <c r="Q6" s="42"/>
    </row>
    <row r="7" spans="1:26">
      <c r="A7" s="34" t="s">
        <v>8</v>
      </c>
      <c r="B7" s="35">
        <v>110.1339328758545</v>
      </c>
      <c r="C7" s="36">
        <v>117.49841017806884</v>
      </c>
      <c r="D7" s="36">
        <v>122.20790738976832</v>
      </c>
      <c r="E7" s="36">
        <v>126.28269134365112</v>
      </c>
      <c r="F7" s="36">
        <v>155.46949700037663</v>
      </c>
      <c r="G7" s="36">
        <v>167.37546817094992</v>
      </c>
      <c r="H7" s="36">
        <v>171.76009749865437</v>
      </c>
      <c r="I7" s="36">
        <v>194.44500405213878</v>
      </c>
      <c r="J7" s="36">
        <v>197.2241646827444</v>
      </c>
      <c r="K7" s="36">
        <v>203.12804973584073</v>
      </c>
      <c r="L7" s="36">
        <v>209.84584521910756</v>
      </c>
      <c r="M7" s="151">
        <v>209.1364312387511</v>
      </c>
      <c r="N7" s="56">
        <v>210.75886219348359</v>
      </c>
      <c r="O7" s="38">
        <v>209.51950099535503</v>
      </c>
      <c r="Q7" s="42"/>
    </row>
    <row r="8" spans="1:26">
      <c r="A8" s="34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151"/>
      <c r="N8" s="56"/>
      <c r="O8" s="38"/>
      <c r="Q8" s="42"/>
    </row>
    <row r="9" spans="1:26">
      <c r="A9" s="54" t="s">
        <v>90</v>
      </c>
      <c r="B9" s="35">
        <v>236.52524590163932</v>
      </c>
      <c r="C9" s="36">
        <v>257.7630601092896</v>
      </c>
      <c r="D9" s="36">
        <v>260.38142076502731</v>
      </c>
      <c r="E9" s="36">
        <v>280.01912568306011</v>
      </c>
      <c r="F9" s="36">
        <v>350.64213114754097</v>
      </c>
      <c r="G9" s="36">
        <v>369.69797814207647</v>
      </c>
      <c r="H9" s="36">
        <v>385.99</v>
      </c>
      <c r="I9" s="36">
        <v>441.33923497267756</v>
      </c>
      <c r="J9" s="36">
        <v>443.54593114754095</v>
      </c>
      <c r="K9" s="36">
        <v>453.74748756393433</v>
      </c>
      <c r="L9" s="36">
        <v>463.27618480277692</v>
      </c>
      <c r="M9" s="36">
        <v>467.90894665080475</v>
      </c>
      <c r="N9" s="36">
        <v>472.58803611731281</v>
      </c>
      <c r="O9" s="32">
        <v>472.58803611731281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>
      <c r="A10" s="34" t="s">
        <v>7</v>
      </c>
      <c r="B10" s="35">
        <v>150.62312092187037</v>
      </c>
      <c r="C10" s="36">
        <v>163.98976999580447</v>
      </c>
      <c r="D10" s="36">
        <v>165.46574445938214</v>
      </c>
      <c r="E10" s="36">
        <v>177.95735711083447</v>
      </c>
      <c r="F10" s="36">
        <v>223.21482507291154</v>
      </c>
      <c r="G10" s="36">
        <v>237.39466204860474</v>
      </c>
      <c r="H10" s="36">
        <v>247.17347119172371</v>
      </c>
      <c r="I10" s="36">
        <v>282.70614783335481</v>
      </c>
      <c r="J10" s="36">
        <v>284.12870599088421</v>
      </c>
      <c r="K10" s="36">
        <v>290.63969719229857</v>
      </c>
      <c r="L10" s="36">
        <v>296.70555818570068</v>
      </c>
      <c r="M10" s="36">
        <v>299.6583749684803</v>
      </c>
      <c r="N10" s="36">
        <v>302.7894415540012</v>
      </c>
      <c r="O10" s="32">
        <v>302.7894415540012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>
      <c r="A11" s="34" t="s">
        <v>8</v>
      </c>
      <c r="B11" s="35">
        <v>85.902124979768971</v>
      </c>
      <c r="C11" s="36">
        <v>93.773290113485146</v>
      </c>
      <c r="D11" s="36">
        <v>94.915676305645178</v>
      </c>
      <c r="E11" s="36">
        <v>102.06176857222565</v>
      </c>
      <c r="F11" s="36">
        <v>127.42730607462943</v>
      </c>
      <c r="G11" s="36">
        <v>132.30331609347172</v>
      </c>
      <c r="H11" s="36">
        <v>138.81652880827627</v>
      </c>
      <c r="I11" s="36">
        <v>158.63308713932278</v>
      </c>
      <c r="J11" s="36">
        <v>159.41722515665671</v>
      </c>
      <c r="K11" s="36">
        <v>163.10779037163576</v>
      </c>
      <c r="L11" s="36">
        <v>166.57062661707624</v>
      </c>
      <c r="M11" s="36">
        <v>168.25057168232445</v>
      </c>
      <c r="N11" s="36">
        <v>169.79859456331158</v>
      </c>
      <c r="O11" s="32">
        <v>169.79859456331158</v>
      </c>
      <c r="Q11" s="42"/>
    </row>
    <row r="12" spans="1:26">
      <c r="A12" s="34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2"/>
      <c r="Q12" s="42"/>
    </row>
    <row r="13" spans="1:26" ht="14.25">
      <c r="A13" s="34" t="s">
        <v>68</v>
      </c>
      <c r="B13" s="35">
        <v>81.393718723044998</v>
      </c>
      <c r="C13" s="36">
        <v>73.458306147483995</v>
      </c>
      <c r="D13" s="36">
        <v>75.507827264236994</v>
      </c>
      <c r="E13" s="36">
        <v>76.690998216742003</v>
      </c>
      <c r="F13" s="36">
        <v>87.043855822496994</v>
      </c>
      <c r="G13" s="36">
        <v>102.78885070763</v>
      </c>
      <c r="H13" s="36">
        <v>123.692085723144</v>
      </c>
      <c r="I13" s="36">
        <v>144.74767267768499</v>
      </c>
      <c r="J13" s="36">
        <v>146.08208618476201</v>
      </c>
      <c r="K13" s="36">
        <v>153.85215102676901</v>
      </c>
      <c r="L13" s="36">
        <v>167.47938373430199</v>
      </c>
      <c r="M13" s="76">
        <v>167.47938400000001</v>
      </c>
      <c r="N13" s="76">
        <v>167.31676413834282</v>
      </c>
      <c r="O13" s="61">
        <v>167.31676413834282</v>
      </c>
      <c r="Q13" s="42"/>
    </row>
    <row r="14" spans="1:26" ht="12.75" customHeight="1">
      <c r="A14" s="34" t="s">
        <v>91</v>
      </c>
      <c r="B14" s="65">
        <v>25.791</v>
      </c>
      <c r="C14" s="66">
        <v>28.834</v>
      </c>
      <c r="D14" s="66">
        <v>34.762</v>
      </c>
      <c r="E14" s="66">
        <v>37.671999999999997</v>
      </c>
      <c r="F14" s="66">
        <v>49.691000000000003</v>
      </c>
      <c r="G14" s="66">
        <v>47.569000000000003</v>
      </c>
      <c r="H14" s="66">
        <v>53.39</v>
      </c>
      <c r="I14" s="66">
        <v>57.877000000000002</v>
      </c>
      <c r="J14" s="66">
        <v>60.194000000000003</v>
      </c>
      <c r="K14" s="66">
        <v>62.927999999999997</v>
      </c>
      <c r="L14" s="66">
        <v>66.715999999999994</v>
      </c>
      <c r="M14" s="12">
        <v>65.132999999999996</v>
      </c>
      <c r="N14" s="56">
        <v>62.204000000000015</v>
      </c>
      <c r="O14" s="13">
        <v>60.067386976207288</v>
      </c>
      <c r="Q14" s="42"/>
    </row>
    <row r="15" spans="1:26">
      <c r="A15" s="34" t="s">
        <v>92</v>
      </c>
      <c r="B15" s="35">
        <v>5.1213961448519996</v>
      </c>
      <c r="C15" s="36">
        <v>6.0129514895960003</v>
      </c>
      <c r="D15" s="36">
        <v>6.1594106557180002</v>
      </c>
      <c r="E15" s="36">
        <v>5.9402473079849996</v>
      </c>
      <c r="F15" s="36">
        <v>6.3356645822319999</v>
      </c>
      <c r="G15" s="36">
        <v>6.31466942508</v>
      </c>
      <c r="H15" s="36">
        <v>6.6777374920729997</v>
      </c>
      <c r="I15" s="36">
        <v>6.5902971395229999</v>
      </c>
      <c r="J15" s="36">
        <v>6.0426491544149998</v>
      </c>
      <c r="K15" s="36">
        <v>6.086414149316</v>
      </c>
      <c r="L15" s="36">
        <v>6.5568316847109998</v>
      </c>
      <c r="M15" s="76">
        <v>7.1786890000000003</v>
      </c>
      <c r="N15" s="76">
        <v>7.2399592542683422</v>
      </c>
      <c r="O15" s="61">
        <v>7.2399592542683422</v>
      </c>
      <c r="Q15" s="42"/>
    </row>
    <row r="16" spans="1:26">
      <c r="A16" s="34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159"/>
      <c r="N16" s="159"/>
      <c r="O16" s="160"/>
      <c r="Q16" s="42"/>
    </row>
    <row r="17" spans="1:17">
      <c r="A17" s="72"/>
      <c r="B17" s="448" t="s">
        <v>18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Q17" s="42"/>
    </row>
    <row r="18" spans="1:17">
      <c r="A18" s="54" t="s">
        <v>31</v>
      </c>
      <c r="B18" s="52">
        <v>369.49922479921116</v>
      </c>
      <c r="C18" s="53">
        <v>377.27252713261805</v>
      </c>
      <c r="D18" s="53">
        <v>383.3689404532725</v>
      </c>
      <c r="E18" s="53">
        <v>400.32237120778711</v>
      </c>
      <c r="F18" s="53">
        <v>487.97787579721324</v>
      </c>
      <c r="G18" s="53">
        <v>509.90909606136637</v>
      </c>
      <c r="H18" s="53">
        <v>535.99196014109975</v>
      </c>
      <c r="I18" s="53">
        <v>601.44201864709123</v>
      </c>
      <c r="J18" s="53">
        <v>595.14297633845297</v>
      </c>
      <c r="K18" s="53">
        <v>602.03204136898307</v>
      </c>
      <c r="L18" s="139">
        <v>612.2509905027573</v>
      </c>
      <c r="M18" s="161">
        <v>604.68309675623868</v>
      </c>
      <c r="N18" s="165">
        <v>601.27087349181772</v>
      </c>
      <c r="O18" s="162">
        <v>595.70596938940594</v>
      </c>
      <c r="Q18" s="42"/>
    </row>
    <row r="19" spans="1:17">
      <c r="A19" s="54" t="s">
        <v>90</v>
      </c>
      <c r="B19" s="35">
        <v>248.62314501676991</v>
      </c>
      <c r="C19" s="36">
        <v>265.33248455486074</v>
      </c>
      <c r="D19" s="36">
        <v>264.74700105557446</v>
      </c>
      <c r="E19" s="36">
        <v>280.01912568306011</v>
      </c>
      <c r="F19" s="36">
        <v>346.60974663934428</v>
      </c>
      <c r="G19" s="36">
        <v>359.65598995516439</v>
      </c>
      <c r="H19" s="36">
        <v>366.38286441328972</v>
      </c>
      <c r="I19" s="36">
        <v>413.99111194770524</v>
      </c>
      <c r="J19" s="36">
        <v>410.83691242442296</v>
      </c>
      <c r="K19" s="36">
        <v>410.66598741709311</v>
      </c>
      <c r="L19" s="56">
        <v>409.24799703087132</v>
      </c>
      <c r="M19" s="164">
        <v>403.21505863858465</v>
      </c>
      <c r="N19" s="76">
        <v>403.30939627209148</v>
      </c>
      <c r="O19" s="61">
        <v>400.7147655703925</v>
      </c>
      <c r="Q19" s="42"/>
    </row>
    <row r="20" spans="1:17" ht="14.25">
      <c r="A20" s="34" t="s">
        <v>68</v>
      </c>
      <c r="B20" s="35">
        <v>87.482750312240341</v>
      </c>
      <c r="C20" s="36">
        <v>75.979866000349645</v>
      </c>
      <c r="D20" s="36">
        <v>76.859583002831997</v>
      </c>
      <c r="E20" s="14">
        <v>76.690998216742003</v>
      </c>
      <c r="F20" s="14">
        <v>86.186939045497994</v>
      </c>
      <c r="G20" s="14">
        <v>98.830089993963</v>
      </c>
      <c r="H20" s="14">
        <v>114.59256615959001</v>
      </c>
      <c r="I20" s="14">
        <v>130.904721644403</v>
      </c>
      <c r="J20" s="14">
        <v>128.25013477446001</v>
      </c>
      <c r="K20" s="14">
        <v>133.90192166668001</v>
      </c>
      <c r="L20" s="14">
        <v>142.991375981239</v>
      </c>
      <c r="M20" s="158">
        <v>142.20228385252199</v>
      </c>
      <c r="N20" s="76">
        <v>141.73700272084497</v>
      </c>
      <c r="O20" s="20">
        <v>141.04695888611505</v>
      </c>
      <c r="Q20" s="42"/>
    </row>
    <row r="21" spans="1:17">
      <c r="A21" s="1" t="s">
        <v>93</v>
      </c>
      <c r="B21" s="35">
        <v>27.901743578775775</v>
      </c>
      <c r="C21" s="36">
        <v>29.746665829741747</v>
      </c>
      <c r="D21" s="36">
        <v>35.493449542300688</v>
      </c>
      <c r="E21" s="14">
        <v>37.671999999999997</v>
      </c>
      <c r="F21" s="14">
        <v>48.909255619724</v>
      </c>
      <c r="G21" s="14">
        <v>45.396914268139</v>
      </c>
      <c r="H21" s="14">
        <v>48.855079531400001</v>
      </c>
      <c r="I21" s="14">
        <v>50.642923628287001</v>
      </c>
      <c r="J21" s="14">
        <v>50.809360552820003</v>
      </c>
      <c r="K21" s="14">
        <v>52.198732770329997</v>
      </c>
      <c r="L21" s="14">
        <v>54.430789181199998</v>
      </c>
      <c r="M21" s="16">
        <v>53.198981743211</v>
      </c>
      <c r="N21" s="76">
        <v>50.103802258652927</v>
      </c>
      <c r="O21" s="20">
        <v>47.830738491201743</v>
      </c>
      <c r="Q21" s="42"/>
    </row>
    <row r="22" spans="1:17">
      <c r="A22" s="34" t="s">
        <v>92</v>
      </c>
      <c r="B22" s="48">
        <v>5.4915858914251574</v>
      </c>
      <c r="C22" s="49">
        <v>6.21351074766587</v>
      </c>
      <c r="D22" s="49">
        <v>6.2689068525653813</v>
      </c>
      <c r="E22" s="40">
        <v>5.9402473079849996</v>
      </c>
      <c r="F22" s="40">
        <v>6.2719344926470004</v>
      </c>
      <c r="G22" s="40">
        <v>6.0261018441000003</v>
      </c>
      <c r="H22" s="40">
        <v>6.1614500368199998</v>
      </c>
      <c r="I22" s="40">
        <v>5.903261426696</v>
      </c>
      <c r="J22" s="40">
        <v>5.2465685867499996</v>
      </c>
      <c r="K22" s="40">
        <v>5.2653995148800004</v>
      </c>
      <c r="L22" s="40">
        <v>5.5808283094469999</v>
      </c>
      <c r="M22" s="22">
        <v>6.066772521921</v>
      </c>
      <c r="N22" s="231">
        <v>6.1206722402284548</v>
      </c>
      <c r="O22" s="23">
        <v>6.1135064416966491</v>
      </c>
      <c r="Q22" s="42"/>
    </row>
    <row r="23" spans="1:17">
      <c r="A23" s="34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7"/>
    </row>
    <row r="24" spans="1:17">
      <c r="A24" s="104" t="s">
        <v>19</v>
      </c>
      <c r="B24" s="452" t="s">
        <v>20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</row>
    <row r="25" spans="1:17">
      <c r="A25" s="104" t="s">
        <v>21</v>
      </c>
      <c r="B25" s="452" t="s">
        <v>86</v>
      </c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</row>
    <row r="26" spans="1:17">
      <c r="A26" s="4" t="s">
        <v>23</v>
      </c>
    </row>
  </sheetData>
  <mergeCells count="4">
    <mergeCell ref="B4:O4"/>
    <mergeCell ref="B17:O17"/>
    <mergeCell ref="B24:O24"/>
    <mergeCell ref="B25:O25"/>
  </mergeCells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workbookViewId="0"/>
  </sheetViews>
  <sheetFormatPr defaultRowHeight="12.75"/>
  <cols>
    <col min="1" max="1" width="34" style="4" customWidth="1"/>
    <col min="2" max="13" width="9.140625" style="4"/>
    <col min="14" max="14" width="9.140625" style="1"/>
    <col min="15" max="16384" width="9.140625" style="4"/>
  </cols>
  <sheetData>
    <row r="1" spans="1:21">
      <c r="A1" s="2" t="s">
        <v>94</v>
      </c>
      <c r="B1" s="3" t="s">
        <v>95</v>
      </c>
      <c r="C1" s="3"/>
      <c r="D1" s="3"/>
      <c r="E1" s="3"/>
      <c r="F1" s="3"/>
      <c r="G1" s="3"/>
      <c r="H1" s="3"/>
      <c r="I1" s="3"/>
    </row>
    <row r="2" spans="1:21">
      <c r="A2" s="2"/>
      <c r="B2" s="3"/>
      <c r="C2" s="3"/>
      <c r="D2" s="3"/>
      <c r="E2" s="3"/>
      <c r="F2" s="3"/>
      <c r="G2" s="3"/>
      <c r="H2" s="3"/>
      <c r="I2" s="3"/>
    </row>
    <row r="3" spans="1:21" ht="12.75" customHeight="1">
      <c r="A3" s="2"/>
      <c r="B3" s="99">
        <v>2002</v>
      </c>
      <c r="C3" s="100">
        <v>2003</v>
      </c>
      <c r="D3" s="100">
        <v>2004</v>
      </c>
      <c r="E3" s="100">
        <v>2005</v>
      </c>
      <c r="F3" s="100">
        <v>2006</v>
      </c>
      <c r="G3" s="100">
        <v>2007</v>
      </c>
      <c r="H3" s="100">
        <v>2008</v>
      </c>
      <c r="I3" s="100">
        <v>2009</v>
      </c>
      <c r="J3" s="100">
        <v>2010</v>
      </c>
      <c r="K3" s="100">
        <v>2011</v>
      </c>
      <c r="L3" s="100">
        <v>2012</v>
      </c>
      <c r="M3" s="100">
        <v>2013</v>
      </c>
      <c r="N3" s="100" t="s">
        <v>2</v>
      </c>
      <c r="O3" s="95" t="s">
        <v>3</v>
      </c>
      <c r="P3" s="17"/>
      <c r="Q3" s="17"/>
      <c r="R3" s="17"/>
      <c r="S3" s="17"/>
      <c r="T3" s="17"/>
      <c r="U3" s="17"/>
    </row>
    <row r="4" spans="1:21" ht="14.25" customHeight="1">
      <c r="A4" s="2"/>
      <c r="B4" s="448" t="s">
        <v>4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50"/>
      <c r="P4" s="2"/>
      <c r="Q4" s="2"/>
      <c r="R4" s="2"/>
      <c r="S4" s="2"/>
      <c r="T4" s="17"/>
      <c r="U4" s="17"/>
    </row>
    <row r="5" spans="1:21">
      <c r="A5" s="54" t="s">
        <v>96</v>
      </c>
      <c r="B5" s="39">
        <v>25.984818719095998</v>
      </c>
      <c r="C5" s="40">
        <v>27.986936568628</v>
      </c>
      <c r="D5" s="40">
        <v>32.047178279975</v>
      </c>
      <c r="E5" s="40">
        <v>34.049340474697004</v>
      </c>
      <c r="F5" s="40">
        <v>35.721193781010001</v>
      </c>
      <c r="G5" s="40">
        <v>41.806994813949999</v>
      </c>
      <c r="H5" s="40">
        <v>44.179326811395001</v>
      </c>
      <c r="I5" s="40">
        <v>45.11205541999999</v>
      </c>
      <c r="J5" s="40">
        <v>43.436734369999996</v>
      </c>
      <c r="K5" s="40">
        <v>46.356709189999997</v>
      </c>
      <c r="L5" s="29">
        <v>50.138043290000013</v>
      </c>
      <c r="M5" s="25">
        <v>53.455967999999984</v>
      </c>
      <c r="N5" s="165">
        <v>58.984837100000014</v>
      </c>
      <c r="O5" s="26">
        <v>64.090614649999992</v>
      </c>
      <c r="P5" s="17"/>
      <c r="Q5" s="17"/>
      <c r="R5" s="17"/>
      <c r="S5" s="17"/>
      <c r="T5" s="17"/>
      <c r="U5" s="17"/>
    </row>
    <row r="6" spans="1:21">
      <c r="A6" s="34" t="s">
        <v>7</v>
      </c>
      <c r="B6" s="31">
        <v>10.371177171540531</v>
      </c>
      <c r="C6" s="14">
        <v>10.996799532464699</v>
      </c>
      <c r="D6" s="14">
        <v>12.293459070850144</v>
      </c>
      <c r="E6" s="14">
        <v>13.833402035411478</v>
      </c>
      <c r="F6" s="14">
        <v>15.615513657114235</v>
      </c>
      <c r="G6" s="14">
        <v>16.141223603978197</v>
      </c>
      <c r="H6" s="14">
        <v>18.787739436180104</v>
      </c>
      <c r="I6" s="14">
        <v>19.709070820045994</v>
      </c>
      <c r="J6" s="14">
        <v>21.28583314168268</v>
      </c>
      <c r="K6" s="14">
        <v>23.287627689998985</v>
      </c>
      <c r="L6" s="14">
        <v>23.642937003318337</v>
      </c>
      <c r="M6" s="157">
        <v>26.879393556426642</v>
      </c>
      <c r="N6" s="232">
        <v>27.69589026585718</v>
      </c>
      <c r="O6" s="216">
        <v>32.177372472120382</v>
      </c>
      <c r="P6" s="17"/>
      <c r="Q6" s="17"/>
      <c r="R6" s="17"/>
      <c r="S6" s="17"/>
      <c r="T6" s="17"/>
      <c r="U6" s="17"/>
    </row>
    <row r="7" spans="1:21">
      <c r="A7" s="34" t="s">
        <v>8</v>
      </c>
      <c r="B7" s="31">
        <v>15.613641547555467</v>
      </c>
      <c r="C7" s="14">
        <v>16.990137036163301</v>
      </c>
      <c r="D7" s="14">
        <v>19.753719209124856</v>
      </c>
      <c r="E7" s="14">
        <v>20.215938439285523</v>
      </c>
      <c r="F7" s="14">
        <v>20.105680123895766</v>
      </c>
      <c r="G7" s="14">
        <v>25.665771209971801</v>
      </c>
      <c r="H7" s="14">
        <v>25.391587375214897</v>
      </c>
      <c r="I7" s="14">
        <v>25.402984599953996</v>
      </c>
      <c r="J7" s="14">
        <v>22.150901228317316</v>
      </c>
      <c r="K7" s="14">
        <v>23.069081500001012</v>
      </c>
      <c r="L7" s="14">
        <v>26.495106286681676</v>
      </c>
      <c r="M7" s="157">
        <v>26.576574443573342</v>
      </c>
      <c r="N7" s="76">
        <v>31.28894683414282</v>
      </c>
      <c r="O7" s="20">
        <v>31.91324217787961</v>
      </c>
    </row>
    <row r="8" spans="1:21">
      <c r="A8" s="34"/>
      <c r="B8" s="31"/>
      <c r="C8" s="14"/>
      <c r="D8" s="14"/>
      <c r="E8" s="14"/>
      <c r="F8" s="14"/>
      <c r="G8" s="14"/>
      <c r="H8" s="14"/>
      <c r="I8" s="14"/>
      <c r="J8" s="14"/>
      <c r="K8" s="14"/>
      <c r="L8" s="14"/>
      <c r="M8" s="12"/>
      <c r="N8" s="56"/>
      <c r="O8" s="13"/>
    </row>
    <row r="9" spans="1:21">
      <c r="A9" s="33" t="s">
        <v>84</v>
      </c>
      <c r="B9" s="31">
        <v>0.90210639999999997</v>
      </c>
      <c r="C9" s="14">
        <v>1.0080150000000001</v>
      </c>
      <c r="D9" s="14">
        <v>3.1754498999999998</v>
      </c>
      <c r="E9" s="14">
        <v>4.0948730500000003</v>
      </c>
      <c r="F9" s="14">
        <v>5.5585574400000004</v>
      </c>
      <c r="G9" s="14">
        <v>5.4217051200000004</v>
      </c>
      <c r="H9" s="14">
        <v>6.6854772000000002</v>
      </c>
      <c r="I9" s="14">
        <v>5.5875994200000001</v>
      </c>
      <c r="J9" s="14">
        <v>5.1173833699999998</v>
      </c>
      <c r="K9" s="14">
        <v>5.1356931899999996</v>
      </c>
      <c r="L9" s="14">
        <v>5.2710272900000001</v>
      </c>
      <c r="M9" s="16">
        <v>5.2510430000000001</v>
      </c>
      <c r="N9" s="76">
        <v>5.5487690999999995</v>
      </c>
      <c r="O9" s="20">
        <v>5.7605226500000004</v>
      </c>
    </row>
    <row r="10" spans="1:21">
      <c r="A10" s="33" t="s">
        <v>97</v>
      </c>
      <c r="B10" s="35">
        <v>11.154712319095999</v>
      </c>
      <c r="C10" s="36">
        <v>13.318921568626999</v>
      </c>
      <c r="D10" s="36">
        <v>15.331728379975001</v>
      </c>
      <c r="E10" s="36">
        <v>14.843808424697</v>
      </c>
      <c r="F10" s="36">
        <v>13.067714341009999</v>
      </c>
      <c r="G10" s="36">
        <v>17.38148769395</v>
      </c>
      <c r="H10" s="36">
        <v>17.390043611395001</v>
      </c>
      <c r="I10" s="36">
        <v>18.59</v>
      </c>
      <c r="J10" s="36">
        <v>15.688000000000001</v>
      </c>
      <c r="K10" s="36">
        <v>15.925000000000001</v>
      </c>
      <c r="L10" s="36">
        <v>19.571000000000002</v>
      </c>
      <c r="M10" s="16">
        <v>18.536000000000001</v>
      </c>
      <c r="N10" s="76">
        <v>22.743000000000002</v>
      </c>
      <c r="O10" s="20">
        <v>23.009</v>
      </c>
    </row>
    <row r="11" spans="1:21">
      <c r="A11" s="34" t="s">
        <v>98</v>
      </c>
      <c r="B11" s="31">
        <v>13.928000000000001</v>
      </c>
      <c r="C11" s="14">
        <v>13.66</v>
      </c>
      <c r="D11" s="14">
        <v>13.54</v>
      </c>
      <c r="E11" s="14">
        <v>15.110659</v>
      </c>
      <c r="F11" s="14">
        <v>17.094922</v>
      </c>
      <c r="G11" s="14">
        <v>19.003802</v>
      </c>
      <c r="H11" s="14">
        <v>20.103805999999999</v>
      </c>
      <c r="I11" s="14">
        <v>20.934456000000001</v>
      </c>
      <c r="J11" s="14">
        <v>22.631350999999999</v>
      </c>
      <c r="K11" s="14">
        <v>25.296016000000002</v>
      </c>
      <c r="L11" s="14">
        <v>25.296016000000002</v>
      </c>
      <c r="M11" s="16">
        <v>29.668924000000001</v>
      </c>
      <c r="N11" s="76">
        <v>30.693068000000007</v>
      </c>
      <c r="O11" s="20">
        <v>35.321092</v>
      </c>
    </row>
    <row r="12" spans="1:21">
      <c r="A12" s="34"/>
      <c r="B12" s="3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"/>
      <c r="N12" s="159"/>
      <c r="O12" s="138"/>
    </row>
    <row r="13" spans="1:21" ht="12.75" customHeight="1">
      <c r="A13" s="2"/>
      <c r="B13" s="448" t="s">
        <v>18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</row>
    <row r="14" spans="1:21">
      <c r="A14" s="1" t="s">
        <v>96</v>
      </c>
      <c r="B14" s="52">
        <f>SUM(B16:B18)</f>
        <v>27.65637353718623</v>
      </c>
      <c r="C14" s="53">
        <f>SUM(C16:C18)</f>
        <v>28.748107005121526</v>
      </c>
      <c r="D14" s="53">
        <f>SUM(D16:D18)</f>
        <v>32.607091020842233</v>
      </c>
      <c r="E14" s="40">
        <v>34.049340474696997</v>
      </c>
      <c r="F14" s="40">
        <v>35.363995857299997</v>
      </c>
      <c r="G14" s="40">
        <v>40.355104436096994</v>
      </c>
      <c r="H14" s="40">
        <v>41.182293778879995</v>
      </c>
      <c r="I14" s="40">
        <v>41.390688642310003</v>
      </c>
      <c r="J14" s="40">
        <v>38.554428565500004</v>
      </c>
      <c r="K14" s="40">
        <v>40.872002716829996</v>
      </c>
      <c r="L14" s="29">
        <v>43.459190467728</v>
      </c>
      <c r="M14" s="25">
        <v>46.074422777877999</v>
      </c>
      <c r="N14" s="165">
        <v>50.707402921925635</v>
      </c>
      <c r="O14" s="26">
        <v>54.696495445365642</v>
      </c>
    </row>
    <row r="15" spans="1:21">
      <c r="B15" s="168"/>
      <c r="C15" s="17"/>
      <c r="D15" s="17"/>
      <c r="N15" s="230"/>
      <c r="O15" s="136"/>
    </row>
    <row r="16" spans="1:21">
      <c r="A16" s="33" t="s">
        <v>84</v>
      </c>
      <c r="B16" s="35">
        <v>0.95807869866323281</v>
      </c>
      <c r="C16" s="36">
        <v>1.0359162827313637</v>
      </c>
      <c r="D16" s="36">
        <v>3.2309394969235328</v>
      </c>
      <c r="E16" s="14">
        <v>4.0948730500000003</v>
      </c>
      <c r="F16" s="14">
        <v>5.5030380897700004</v>
      </c>
      <c r="G16" s="14">
        <v>5.2302904302929996</v>
      </c>
      <c r="H16" s="14">
        <v>6.2320528198699998</v>
      </c>
      <c r="I16" s="14">
        <v>5.1279193645780001</v>
      </c>
      <c r="J16" s="14">
        <v>4.54387112627</v>
      </c>
      <c r="K16" s="14">
        <v>4.5283692527000001</v>
      </c>
      <c r="L16" s="14">
        <v>4.5645800986919998</v>
      </c>
      <c r="M16" s="37">
        <v>4.5361120895580003</v>
      </c>
      <c r="N16" s="76">
        <v>4.7674513388802957</v>
      </c>
      <c r="O16" s="20">
        <v>4.9230231938070084</v>
      </c>
    </row>
    <row r="17" spans="1:15">
      <c r="A17" s="34" t="s">
        <v>97</v>
      </c>
      <c r="B17" s="35">
        <v>11.778854317274847</v>
      </c>
      <c r="C17" s="36">
        <v>13.600971666735663</v>
      </c>
      <c r="D17" s="36">
        <v>15.595621940585366</v>
      </c>
      <c r="E17" s="36">
        <v>14.843808424697</v>
      </c>
      <c r="F17" s="36">
        <v>12.937717173496001</v>
      </c>
      <c r="G17" s="36">
        <v>16.862025513639999</v>
      </c>
      <c r="H17" s="36">
        <v>16.29734361161</v>
      </c>
      <c r="I17" s="36">
        <v>17.283195219722</v>
      </c>
      <c r="J17" s="36">
        <v>14.118514880939999</v>
      </c>
      <c r="K17" s="36">
        <v>14.20881308934</v>
      </c>
      <c r="L17" s="36">
        <v>17.137356433210002</v>
      </c>
      <c r="M17" s="37">
        <v>16.159389588193999</v>
      </c>
      <c r="N17" s="76">
        <v>19.747206049362052</v>
      </c>
      <c r="O17" s="20">
        <v>19.786690436100933</v>
      </c>
    </row>
    <row r="18" spans="1:15">
      <c r="A18" s="34" t="s">
        <v>98</v>
      </c>
      <c r="B18" s="48">
        <v>14.91944052124815</v>
      </c>
      <c r="C18" s="49">
        <v>14.111219055654496</v>
      </c>
      <c r="D18" s="49">
        <v>13.780529583333331</v>
      </c>
      <c r="E18" s="40">
        <v>15.110659</v>
      </c>
      <c r="F18" s="40">
        <v>16.923240594033999</v>
      </c>
      <c r="G18" s="40">
        <v>18.262788492163999</v>
      </c>
      <c r="H18" s="40">
        <v>18.6528973474</v>
      </c>
      <c r="I18" s="40">
        <v>18.979574058010002</v>
      </c>
      <c r="J18" s="40">
        <v>19.892042558290001</v>
      </c>
      <c r="K18" s="40">
        <v>22.134820374789999</v>
      </c>
      <c r="L18" s="40">
        <v>21.757253935826</v>
      </c>
      <c r="M18" s="22">
        <v>25.378921100126</v>
      </c>
      <c r="N18" s="231">
        <v>26.192745533683272</v>
      </c>
      <c r="O18" s="23">
        <v>29.986781815457693</v>
      </c>
    </row>
    <row r="19" spans="1:15">
      <c r="A19" s="34"/>
      <c r="N19" s="54"/>
    </row>
    <row r="20" spans="1:15" ht="15.75" customHeight="1">
      <c r="A20" s="104" t="s">
        <v>19</v>
      </c>
      <c r="B20" s="441" t="s">
        <v>20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</row>
    <row r="21" spans="1:15">
      <c r="A21" s="4" t="s">
        <v>23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30" spans="1:1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</sheetData>
  <mergeCells count="3">
    <mergeCell ref="B4:O4"/>
    <mergeCell ref="B13:O13"/>
    <mergeCell ref="B20:O20"/>
  </mergeCells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Tb 10.1 </vt:lpstr>
      <vt:lpstr>Tb 10.2</vt:lpstr>
      <vt:lpstr>Tb 10.3</vt:lpstr>
      <vt:lpstr>Tb 10.4</vt:lpstr>
      <vt:lpstr>Tb 10.5</vt:lpstr>
      <vt:lpstr>Tb 10.6</vt:lpstr>
      <vt:lpstr>Tb 10.7</vt:lpstr>
      <vt:lpstr>Tb 10.8</vt:lpstr>
      <vt:lpstr>Tb 10.9</vt:lpstr>
      <vt:lpstr>Tb 10.10</vt:lpstr>
      <vt:lpstr>Tb 10.11</vt:lpstr>
      <vt:lpstr>Tb 10.12</vt:lpstr>
      <vt:lpstr>Tb 10.13</vt:lpstr>
      <vt:lpstr>Tb 10.14</vt:lpstr>
      <vt:lpstr>Tb 10.15</vt:lpstr>
      <vt:lpstr>Tb 10.16</vt:lpstr>
      <vt:lpstr>Tb 10.17</vt:lpstr>
      <vt:lpstr>Tb 10.18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bnaa</dc:creator>
  <cp:lastModifiedBy>Kalidien, drs. ing. S.N. - BD/WODC/SIBA</cp:lastModifiedBy>
  <cp:lastPrinted>2015-07-14T12:55:28Z</cp:lastPrinted>
  <dcterms:created xsi:type="dcterms:W3CDTF">2011-06-30T09:29:43Z</dcterms:created>
  <dcterms:modified xsi:type="dcterms:W3CDTF">2017-06-20T14:56:30Z</dcterms:modified>
</cp:coreProperties>
</file>