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135" yWindow="75" windowWidth="13350" windowHeight="14265" tabRatio="667"/>
  </bookViews>
  <sheets>
    <sheet name="2013" sheetId="1" r:id="rId1"/>
    <sheet name="2014" sheetId="2" r:id="rId2"/>
    <sheet name="ranglijsten" sheetId="5" r:id="rId3"/>
    <sheet name="horizontaal doorverwijzen" sheetId="8" r:id="rId4"/>
    <sheet name="horizontaal doorverwijzen_tab" sheetId="17" r:id="rId5"/>
    <sheet name="NZAdiag_DM" sheetId="12" r:id="rId6"/>
    <sheet name="Diab_ret" sheetId="14" r:id="rId7"/>
    <sheet name="missing_2013" sheetId="11" r:id="rId8"/>
  </sheets>
  <calcPr calcId="145621"/>
</workbook>
</file>

<file path=xl/calcChain.xml><?xml version="1.0" encoding="utf-8"?>
<calcChain xmlns="http://schemas.openxmlformats.org/spreadsheetml/2006/main">
  <c r="N115" i="12" l="1"/>
  <c r="M115" i="12"/>
  <c r="N114" i="12"/>
  <c r="M114" i="12"/>
  <c r="N111" i="12"/>
  <c r="N110" i="12"/>
  <c r="N109" i="12"/>
  <c r="N108" i="12"/>
  <c r="N105" i="12"/>
  <c r="N104" i="12"/>
  <c r="M111" i="12"/>
  <c r="M110" i="12"/>
  <c r="M109" i="12"/>
  <c r="M108" i="12"/>
  <c r="M105" i="12"/>
  <c r="M104" i="12"/>
  <c r="C115" i="12"/>
  <c r="C114" i="12"/>
  <c r="C111" i="12"/>
  <c r="C110" i="12"/>
  <c r="C109" i="12"/>
  <c r="C108" i="12"/>
  <c r="C105" i="12"/>
  <c r="C104" i="12"/>
  <c r="B115" i="12"/>
  <c r="B114" i="12"/>
  <c r="B111" i="12"/>
  <c r="B110" i="12"/>
  <c r="B109" i="12"/>
  <c r="B108" i="12"/>
  <c r="B105" i="12"/>
  <c r="B104" i="12"/>
  <c r="C105" i="2" l="1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B105" i="2"/>
  <c r="AC105" i="2"/>
  <c r="B105" i="2"/>
  <c r="AC105" i="1"/>
  <c r="AB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B111" i="1" l="1"/>
  <c r="R5" i="11"/>
  <c r="R6" i="11"/>
  <c r="R7" i="11"/>
  <c r="R8" i="11"/>
  <c r="R4" i="11"/>
  <c r="I5" i="11" l="1"/>
  <c r="I6" i="11"/>
  <c r="I7" i="11"/>
  <c r="I8" i="11"/>
  <c r="I9" i="11"/>
  <c r="I10" i="11"/>
  <c r="I11" i="11"/>
  <c r="I12" i="11"/>
  <c r="I13" i="11"/>
  <c r="I14" i="11"/>
  <c r="I15" i="11"/>
  <c r="I4" i="11"/>
  <c r="D11" i="8" l="1"/>
  <c r="D10" i="8"/>
  <c r="D7" i="8"/>
  <c r="D6" i="8"/>
  <c r="B87" i="17"/>
  <c r="B86" i="17"/>
  <c r="B122" i="2"/>
  <c r="B121" i="2"/>
  <c r="B115" i="2"/>
  <c r="B112" i="2"/>
  <c r="B122" i="1"/>
  <c r="B121" i="1"/>
  <c r="B112" i="1"/>
  <c r="B115" i="1"/>
  <c r="F43" i="14"/>
  <c r="F42" i="14"/>
  <c r="F41" i="14"/>
  <c r="G41" i="14" s="1"/>
  <c r="S46" i="12"/>
  <c r="R46" i="12"/>
  <c r="Q46" i="12"/>
  <c r="P46" i="12"/>
  <c r="O46" i="12"/>
  <c r="N46" i="12"/>
  <c r="M46" i="12"/>
  <c r="U46" i="12" s="1"/>
  <c r="S45" i="12"/>
  <c r="R45" i="12"/>
  <c r="Q45" i="12"/>
  <c r="P45" i="12"/>
  <c r="O45" i="12"/>
  <c r="N45" i="12"/>
  <c r="M45" i="12"/>
  <c r="S44" i="12"/>
  <c r="R44" i="12"/>
  <c r="Q44" i="12"/>
  <c r="P44" i="12"/>
  <c r="O44" i="12"/>
  <c r="N44" i="12"/>
  <c r="M44" i="12"/>
  <c r="U41" i="12"/>
  <c r="U39" i="12"/>
  <c r="U38" i="12"/>
  <c r="U37" i="12"/>
  <c r="U36" i="12"/>
  <c r="U35" i="12"/>
  <c r="U32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U6" i="12"/>
  <c r="U5" i="12"/>
  <c r="AE8" i="17"/>
  <c r="AF8" i="17"/>
  <c r="AE9" i="17"/>
  <c r="AF9" i="17"/>
  <c r="AE10" i="17"/>
  <c r="AF10" i="17"/>
  <c r="AE11" i="17"/>
  <c r="AF11" i="17"/>
  <c r="AE12" i="17"/>
  <c r="AF12" i="17"/>
  <c r="AE13" i="17"/>
  <c r="AF13" i="17"/>
  <c r="AE14" i="17"/>
  <c r="AF14" i="17"/>
  <c r="AE15" i="17"/>
  <c r="AF15" i="17"/>
  <c r="AE16" i="17"/>
  <c r="AF16" i="17"/>
  <c r="AE17" i="17"/>
  <c r="AF17" i="17"/>
  <c r="AE18" i="17"/>
  <c r="AF18" i="17"/>
  <c r="AE19" i="17"/>
  <c r="AF19" i="17"/>
  <c r="AE20" i="17"/>
  <c r="AF20" i="17"/>
  <c r="AE21" i="17"/>
  <c r="AF21" i="17"/>
  <c r="AE22" i="17"/>
  <c r="AF22" i="17"/>
  <c r="AE23" i="17"/>
  <c r="AF23" i="17"/>
  <c r="AE24" i="17"/>
  <c r="AF24" i="17"/>
  <c r="AE25" i="17"/>
  <c r="AF25" i="17"/>
  <c r="AE26" i="17"/>
  <c r="AF26" i="17"/>
  <c r="AE27" i="17"/>
  <c r="AF27" i="17"/>
  <c r="AE28" i="17"/>
  <c r="AF28" i="17"/>
  <c r="AE29" i="17"/>
  <c r="AF29" i="17"/>
  <c r="AE30" i="17"/>
  <c r="AF30" i="17"/>
  <c r="AE31" i="17"/>
  <c r="AF31" i="17"/>
  <c r="AE34" i="17"/>
  <c r="AF34" i="17"/>
  <c r="AF7" i="17"/>
  <c r="AE7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B36" i="17"/>
  <c r="AC36" i="17"/>
  <c r="B36" i="17"/>
  <c r="B40" i="14"/>
  <c r="C40" i="14" s="1"/>
  <c r="B39" i="14"/>
  <c r="C39" i="14" s="1"/>
  <c r="C43" i="12"/>
  <c r="D43" i="12"/>
  <c r="E43" i="12"/>
  <c r="F43" i="12"/>
  <c r="G43" i="12"/>
  <c r="H43" i="12"/>
  <c r="C44" i="12"/>
  <c r="D44" i="12"/>
  <c r="E44" i="12"/>
  <c r="F44" i="12"/>
  <c r="G44" i="12"/>
  <c r="H44" i="12"/>
  <c r="C45" i="12"/>
  <c r="D45" i="12"/>
  <c r="E45" i="12"/>
  <c r="F45" i="12"/>
  <c r="G45" i="12"/>
  <c r="H45" i="12"/>
  <c r="B45" i="12"/>
  <c r="J45" i="12" s="1"/>
  <c r="B44" i="12"/>
  <c r="B43" i="12"/>
  <c r="C115" i="1" l="1"/>
  <c r="C121" i="1"/>
  <c r="C115" i="2"/>
  <c r="C121" i="2"/>
  <c r="C122" i="2"/>
  <c r="AC80" i="17"/>
  <c r="C86" i="17"/>
  <c r="N96" i="12"/>
  <c r="O96" i="12"/>
  <c r="P96" i="12"/>
  <c r="Q96" i="12"/>
  <c r="R96" i="12"/>
  <c r="S96" i="12"/>
  <c r="U96" i="12"/>
  <c r="M96" i="12"/>
  <c r="G6" i="14"/>
  <c r="G35" i="14"/>
  <c r="G5" i="14"/>
  <c r="G42" i="14"/>
  <c r="G36" i="14"/>
  <c r="G34" i="14"/>
  <c r="G33" i="14"/>
  <c r="G32" i="14"/>
  <c r="G29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C5" i="14"/>
  <c r="C34" i="14"/>
  <c r="C33" i="14"/>
  <c r="C32" i="14"/>
  <c r="C31" i="14"/>
  <c r="C30" i="14"/>
  <c r="C27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U44" i="12"/>
  <c r="M97" i="12"/>
  <c r="C87" i="17"/>
  <c r="J43" i="12"/>
  <c r="J97" i="12"/>
  <c r="B97" i="12"/>
  <c r="H97" i="12"/>
  <c r="G97" i="12"/>
  <c r="F97" i="12"/>
  <c r="E97" i="12"/>
  <c r="D97" i="12"/>
  <c r="C97" i="12"/>
  <c r="U45" i="12"/>
  <c r="U98" i="12" s="1"/>
  <c r="M89" i="12"/>
  <c r="M90" i="12"/>
  <c r="M86" i="12"/>
  <c r="M53" i="12"/>
  <c r="M54" i="12"/>
  <c r="M55" i="12"/>
  <c r="M56" i="12"/>
  <c r="M57" i="12"/>
  <c r="M58" i="12"/>
  <c r="M59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9" i="12"/>
  <c r="N81" i="12"/>
  <c r="N82" i="12"/>
  <c r="N83" i="12"/>
  <c r="N84" i="12"/>
  <c r="N85" i="12"/>
  <c r="N86" i="12"/>
  <c r="N89" i="12"/>
  <c r="N90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9" i="12"/>
  <c r="O81" i="12"/>
  <c r="O82" i="12"/>
  <c r="O83" i="12"/>
  <c r="O84" i="12"/>
  <c r="O85" i="12"/>
  <c r="O86" i="12"/>
  <c r="O89" i="12"/>
  <c r="O90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9" i="12"/>
  <c r="P81" i="12"/>
  <c r="P82" i="12"/>
  <c r="P83" i="12"/>
  <c r="P84" i="12"/>
  <c r="P85" i="12"/>
  <c r="P86" i="12"/>
  <c r="P89" i="12"/>
  <c r="P90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9" i="12"/>
  <c r="Q81" i="12"/>
  <c r="Q82" i="12"/>
  <c r="Q83" i="12"/>
  <c r="Q84" i="12"/>
  <c r="Q85" i="12"/>
  <c r="Q86" i="12"/>
  <c r="Q89" i="12"/>
  <c r="Q90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9" i="12"/>
  <c r="R81" i="12"/>
  <c r="R82" i="12"/>
  <c r="R83" i="12"/>
  <c r="R84" i="12"/>
  <c r="R85" i="12"/>
  <c r="R86" i="12"/>
  <c r="R89" i="12"/>
  <c r="R90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9" i="12"/>
  <c r="S81" i="12"/>
  <c r="S82" i="12"/>
  <c r="S83" i="12"/>
  <c r="S84" i="12"/>
  <c r="S85" i="12"/>
  <c r="S86" i="12"/>
  <c r="S89" i="12"/>
  <c r="S90" i="12"/>
  <c r="B52" i="12"/>
  <c r="B85" i="12"/>
  <c r="B84" i="12"/>
  <c r="B83" i="12"/>
  <c r="B82" i="12"/>
  <c r="B81" i="12"/>
  <c r="B78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H85" i="12"/>
  <c r="G85" i="12"/>
  <c r="F85" i="12"/>
  <c r="E85" i="12"/>
  <c r="D85" i="12"/>
  <c r="C85" i="12"/>
  <c r="H84" i="12"/>
  <c r="G84" i="12"/>
  <c r="F84" i="12"/>
  <c r="E84" i="12"/>
  <c r="D84" i="12"/>
  <c r="C84" i="12"/>
  <c r="H83" i="12"/>
  <c r="G83" i="12"/>
  <c r="F83" i="12"/>
  <c r="E83" i="12"/>
  <c r="D83" i="12"/>
  <c r="C83" i="12"/>
  <c r="H82" i="12"/>
  <c r="G82" i="12"/>
  <c r="F82" i="12"/>
  <c r="E82" i="12"/>
  <c r="D82" i="12"/>
  <c r="C82" i="12"/>
  <c r="H81" i="12"/>
  <c r="G81" i="12"/>
  <c r="F81" i="12"/>
  <c r="E81" i="12"/>
  <c r="D81" i="12"/>
  <c r="C81" i="12"/>
  <c r="H78" i="12"/>
  <c r="G78" i="12"/>
  <c r="F78" i="12"/>
  <c r="E78" i="12"/>
  <c r="D78" i="12"/>
  <c r="C78" i="12"/>
  <c r="H76" i="12"/>
  <c r="G76" i="12"/>
  <c r="F76" i="12"/>
  <c r="E76" i="12"/>
  <c r="D76" i="12"/>
  <c r="C76" i="12"/>
  <c r="H75" i="12"/>
  <c r="G75" i="12"/>
  <c r="F75" i="12"/>
  <c r="E75" i="12"/>
  <c r="D75" i="12"/>
  <c r="C75" i="12"/>
  <c r="H74" i="12"/>
  <c r="G74" i="12"/>
  <c r="F74" i="12"/>
  <c r="E74" i="12"/>
  <c r="D74" i="12"/>
  <c r="C74" i="12"/>
  <c r="H73" i="12"/>
  <c r="G73" i="12"/>
  <c r="F73" i="12"/>
  <c r="E73" i="12"/>
  <c r="D73" i="12"/>
  <c r="C73" i="12"/>
  <c r="H72" i="12"/>
  <c r="G72" i="12"/>
  <c r="F72" i="12"/>
  <c r="E72" i="12"/>
  <c r="D72" i="12"/>
  <c r="C72" i="12"/>
  <c r="H71" i="12"/>
  <c r="G71" i="12"/>
  <c r="F71" i="12"/>
  <c r="E71" i="12"/>
  <c r="D71" i="12"/>
  <c r="C71" i="12"/>
  <c r="H70" i="12"/>
  <c r="G70" i="12"/>
  <c r="F70" i="12"/>
  <c r="E70" i="12"/>
  <c r="D70" i="12"/>
  <c r="C70" i="12"/>
  <c r="H69" i="12"/>
  <c r="G69" i="12"/>
  <c r="F69" i="12"/>
  <c r="E69" i="12"/>
  <c r="D69" i="12"/>
  <c r="C69" i="12"/>
  <c r="H68" i="12"/>
  <c r="G68" i="12"/>
  <c r="F68" i="12"/>
  <c r="E68" i="12"/>
  <c r="D68" i="12"/>
  <c r="C68" i="12"/>
  <c r="H67" i="12"/>
  <c r="G67" i="12"/>
  <c r="F67" i="12"/>
  <c r="E67" i="12"/>
  <c r="D67" i="12"/>
  <c r="C67" i="12"/>
  <c r="H66" i="12"/>
  <c r="G66" i="12"/>
  <c r="F66" i="12"/>
  <c r="E66" i="12"/>
  <c r="D66" i="12"/>
  <c r="C66" i="12"/>
  <c r="H65" i="12"/>
  <c r="G65" i="12"/>
  <c r="F65" i="12"/>
  <c r="E65" i="12"/>
  <c r="D65" i="12"/>
  <c r="C65" i="12"/>
  <c r="H64" i="12"/>
  <c r="G64" i="12"/>
  <c r="F64" i="12"/>
  <c r="E64" i="12"/>
  <c r="D64" i="12"/>
  <c r="C64" i="12"/>
  <c r="H63" i="12"/>
  <c r="G63" i="12"/>
  <c r="F63" i="12"/>
  <c r="E63" i="12"/>
  <c r="D63" i="12"/>
  <c r="C63" i="12"/>
  <c r="H62" i="12"/>
  <c r="G62" i="12"/>
  <c r="F62" i="12"/>
  <c r="E62" i="12"/>
  <c r="D62" i="12"/>
  <c r="C62" i="12"/>
  <c r="H61" i="12"/>
  <c r="G61" i="12"/>
  <c r="F61" i="12"/>
  <c r="E61" i="12"/>
  <c r="D61" i="12"/>
  <c r="C61" i="12"/>
  <c r="H60" i="12"/>
  <c r="G60" i="12"/>
  <c r="F60" i="12"/>
  <c r="E60" i="12"/>
  <c r="D60" i="12"/>
  <c r="C60" i="12"/>
  <c r="H59" i="12"/>
  <c r="G59" i="12"/>
  <c r="F59" i="12"/>
  <c r="E59" i="12"/>
  <c r="D59" i="12"/>
  <c r="C59" i="12"/>
  <c r="H58" i="12"/>
  <c r="G58" i="12"/>
  <c r="F58" i="12"/>
  <c r="E58" i="12"/>
  <c r="D58" i="12"/>
  <c r="C58" i="12"/>
  <c r="H57" i="12"/>
  <c r="G57" i="12"/>
  <c r="F57" i="12"/>
  <c r="E57" i="12"/>
  <c r="D57" i="12"/>
  <c r="C57" i="12"/>
  <c r="H56" i="12"/>
  <c r="G56" i="12"/>
  <c r="F56" i="12"/>
  <c r="E56" i="12"/>
  <c r="D56" i="12"/>
  <c r="C56" i="12"/>
  <c r="H55" i="12"/>
  <c r="G55" i="12"/>
  <c r="F55" i="12"/>
  <c r="E55" i="12"/>
  <c r="D55" i="12"/>
  <c r="C55" i="12"/>
  <c r="H54" i="12"/>
  <c r="G54" i="12"/>
  <c r="F54" i="12"/>
  <c r="E54" i="12"/>
  <c r="D54" i="12"/>
  <c r="C54" i="12"/>
  <c r="H53" i="12"/>
  <c r="G53" i="12"/>
  <c r="F53" i="12"/>
  <c r="E53" i="12"/>
  <c r="D53" i="12"/>
  <c r="C53" i="12"/>
  <c r="H52" i="12"/>
  <c r="G52" i="12"/>
  <c r="F52" i="12"/>
  <c r="E52" i="12"/>
  <c r="D52" i="12"/>
  <c r="C52" i="12"/>
  <c r="B88" i="12"/>
  <c r="B89" i="12"/>
  <c r="H89" i="12"/>
  <c r="G89" i="12"/>
  <c r="F89" i="12"/>
  <c r="E89" i="12"/>
  <c r="D89" i="12"/>
  <c r="C89" i="12"/>
  <c r="H88" i="12"/>
  <c r="G88" i="12"/>
  <c r="F88" i="12"/>
  <c r="E88" i="12"/>
  <c r="D88" i="12"/>
  <c r="C88" i="12"/>
  <c r="M52" i="12"/>
  <c r="M85" i="12"/>
  <c r="M84" i="12"/>
  <c r="M83" i="12"/>
  <c r="M82" i="12"/>
  <c r="M81" i="12"/>
  <c r="M79" i="12"/>
  <c r="M77" i="12"/>
  <c r="M76" i="12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AC44" i="17"/>
  <c r="AC45" i="17"/>
  <c r="AC46" i="17"/>
  <c r="AC47" i="17"/>
  <c r="AC48" i="17"/>
  <c r="AC49" i="17"/>
  <c r="AC50" i="17"/>
  <c r="AC51" i="17"/>
  <c r="AC52" i="17"/>
  <c r="AC53" i="17"/>
  <c r="AC54" i="17"/>
  <c r="AC55" i="17"/>
  <c r="AC56" i="17"/>
  <c r="AC57" i="17"/>
  <c r="AC58" i="17"/>
  <c r="AC59" i="17"/>
  <c r="AC60" i="17"/>
  <c r="AC61" i="17"/>
  <c r="AC62" i="17"/>
  <c r="AC63" i="17"/>
  <c r="AC64" i="17"/>
  <c r="AC65" i="17"/>
  <c r="AB44" i="17"/>
  <c r="AB45" i="17"/>
  <c r="AB46" i="17"/>
  <c r="AB47" i="17"/>
  <c r="AB48" i="17"/>
  <c r="AB49" i="17"/>
  <c r="AB50" i="17"/>
  <c r="AB51" i="17"/>
  <c r="AB52" i="17"/>
  <c r="AB53" i="17"/>
  <c r="AB54" i="17"/>
  <c r="AB55" i="17"/>
  <c r="AB56" i="17"/>
  <c r="AB57" i="17"/>
  <c r="AB58" i="17"/>
  <c r="AB59" i="17"/>
  <c r="AB60" i="17"/>
  <c r="AB61" i="17"/>
  <c r="AB62" i="17"/>
  <c r="AB63" i="17"/>
  <c r="AB64" i="17"/>
  <c r="AB65" i="17"/>
  <c r="Z44" i="17"/>
  <c r="Z45" i="17"/>
  <c r="Z46" i="17"/>
  <c r="Z47" i="17"/>
  <c r="Z48" i="17"/>
  <c r="Z49" i="17"/>
  <c r="Z50" i="17"/>
  <c r="Z51" i="17"/>
  <c r="Z52" i="17"/>
  <c r="Z53" i="17"/>
  <c r="Z54" i="17"/>
  <c r="Z55" i="17"/>
  <c r="Z56" i="17"/>
  <c r="Z57" i="17"/>
  <c r="Z58" i="17"/>
  <c r="Z59" i="17"/>
  <c r="Z60" i="17"/>
  <c r="Z61" i="17"/>
  <c r="Z62" i="17"/>
  <c r="Z63" i="17"/>
  <c r="Z64" i="17"/>
  <c r="Z65" i="17"/>
  <c r="Y44" i="17"/>
  <c r="Y45" i="17"/>
  <c r="Y46" i="17"/>
  <c r="Y47" i="17"/>
  <c r="Y48" i="17"/>
  <c r="Y49" i="17"/>
  <c r="Y50" i="17"/>
  <c r="Y51" i="17"/>
  <c r="Y52" i="17"/>
  <c r="Y53" i="17"/>
  <c r="Y54" i="17"/>
  <c r="Y55" i="17"/>
  <c r="Y56" i="17"/>
  <c r="Y57" i="17"/>
  <c r="Y58" i="17"/>
  <c r="Y59" i="17"/>
  <c r="Y60" i="17"/>
  <c r="Y61" i="17"/>
  <c r="Y62" i="17"/>
  <c r="Y63" i="17"/>
  <c r="Y64" i="17"/>
  <c r="Y65" i="17"/>
  <c r="X44" i="17"/>
  <c r="X45" i="17"/>
  <c r="X46" i="17"/>
  <c r="X47" i="17"/>
  <c r="X48" i="17"/>
  <c r="X49" i="17"/>
  <c r="X50" i="17"/>
  <c r="X51" i="17"/>
  <c r="X52" i="17"/>
  <c r="X53" i="17"/>
  <c r="X54" i="17"/>
  <c r="X55" i="17"/>
  <c r="X56" i="17"/>
  <c r="X57" i="17"/>
  <c r="X58" i="17"/>
  <c r="X59" i="17"/>
  <c r="X60" i="17"/>
  <c r="X61" i="17"/>
  <c r="X62" i="17"/>
  <c r="X63" i="17"/>
  <c r="X64" i="17"/>
  <c r="X65" i="17"/>
  <c r="X66" i="17"/>
  <c r="W44" i="17"/>
  <c r="W45" i="17"/>
  <c r="W46" i="17"/>
  <c r="W47" i="17"/>
  <c r="W48" i="17"/>
  <c r="W49" i="17"/>
  <c r="W50" i="17"/>
  <c r="W51" i="17"/>
  <c r="W52" i="17"/>
  <c r="W53" i="17"/>
  <c r="W54" i="17"/>
  <c r="W55" i="17"/>
  <c r="W56" i="17"/>
  <c r="W57" i="17"/>
  <c r="W58" i="17"/>
  <c r="W59" i="17"/>
  <c r="W60" i="17"/>
  <c r="W61" i="17"/>
  <c r="W62" i="17"/>
  <c r="W63" i="17"/>
  <c r="W64" i="17"/>
  <c r="W65" i="17"/>
  <c r="W66" i="17"/>
  <c r="V44" i="17"/>
  <c r="V45" i="17"/>
  <c r="V46" i="17"/>
  <c r="V47" i="17"/>
  <c r="V48" i="17"/>
  <c r="V49" i="17"/>
  <c r="V50" i="17"/>
  <c r="V51" i="17"/>
  <c r="V52" i="17"/>
  <c r="V53" i="17"/>
  <c r="V54" i="17"/>
  <c r="V55" i="17"/>
  <c r="V56" i="17"/>
  <c r="V57" i="17"/>
  <c r="V58" i="17"/>
  <c r="V59" i="17"/>
  <c r="V60" i="17"/>
  <c r="V61" i="17"/>
  <c r="V62" i="17"/>
  <c r="V63" i="17"/>
  <c r="V64" i="17"/>
  <c r="V65" i="17"/>
  <c r="V66" i="17"/>
  <c r="U44" i="17"/>
  <c r="U45" i="17"/>
  <c r="U46" i="17"/>
  <c r="U47" i="17"/>
  <c r="U48" i="17"/>
  <c r="U49" i="17"/>
  <c r="U50" i="17"/>
  <c r="U51" i="17"/>
  <c r="U52" i="17"/>
  <c r="U53" i="17"/>
  <c r="U54" i="17"/>
  <c r="U55" i="17"/>
  <c r="U56" i="17"/>
  <c r="U57" i="17"/>
  <c r="U58" i="17"/>
  <c r="U59" i="17"/>
  <c r="U60" i="17"/>
  <c r="U61" i="17"/>
  <c r="U62" i="17"/>
  <c r="U63" i="17"/>
  <c r="U64" i="17"/>
  <c r="U65" i="17"/>
  <c r="U66" i="17"/>
  <c r="T44" i="17"/>
  <c r="T45" i="17"/>
  <c r="T46" i="17"/>
  <c r="T47" i="17"/>
  <c r="T48" i="17"/>
  <c r="T49" i="17"/>
  <c r="T50" i="17"/>
  <c r="T51" i="17"/>
  <c r="T52" i="17"/>
  <c r="T53" i="17"/>
  <c r="T54" i="17"/>
  <c r="T55" i="17"/>
  <c r="T56" i="17"/>
  <c r="T57" i="17"/>
  <c r="T58" i="17"/>
  <c r="T59" i="17"/>
  <c r="T60" i="17"/>
  <c r="T61" i="17"/>
  <c r="T62" i="17"/>
  <c r="T63" i="17"/>
  <c r="T64" i="17"/>
  <c r="T65" i="17"/>
  <c r="T66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AC73" i="17"/>
  <c r="AB73" i="17"/>
  <c r="Z73" i="17"/>
  <c r="Y73" i="17"/>
  <c r="X73" i="17"/>
  <c r="W73" i="17"/>
  <c r="V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C73" i="17"/>
  <c r="AC71" i="17"/>
  <c r="AB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C71" i="17"/>
  <c r="AC70" i="17"/>
  <c r="AB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C70" i="17"/>
  <c r="AC68" i="17"/>
  <c r="AB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C68" i="17"/>
  <c r="AC67" i="17"/>
  <c r="AB67" i="17"/>
  <c r="Z67" i="17"/>
  <c r="Y67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C67" i="17"/>
  <c r="AC66" i="17"/>
  <c r="AB66" i="17"/>
  <c r="Z66" i="17"/>
  <c r="Y66" i="17"/>
  <c r="C122" i="1"/>
  <c r="J44" i="12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70" i="17"/>
  <c r="B71" i="17"/>
  <c r="B73" i="17"/>
  <c r="B44" i="17"/>
  <c r="AE36" i="17"/>
  <c r="AE44" i="17"/>
  <c r="AF36" i="17"/>
  <c r="AE80" i="17" l="1"/>
  <c r="S98" i="12"/>
  <c r="R98" i="12"/>
  <c r="Q98" i="12"/>
  <c r="P98" i="12"/>
  <c r="O98" i="12"/>
  <c r="N98" i="12"/>
  <c r="M98" i="12"/>
  <c r="U97" i="12"/>
  <c r="N97" i="12"/>
  <c r="O97" i="12"/>
  <c r="P97" i="12"/>
  <c r="Q97" i="12"/>
  <c r="R97" i="12"/>
  <c r="S97" i="12"/>
  <c r="U81" i="12"/>
  <c r="U89" i="12"/>
  <c r="U90" i="12"/>
  <c r="U86" i="12"/>
  <c r="U85" i="12"/>
  <c r="U84" i="12"/>
  <c r="U83" i="12"/>
  <c r="U82" i="12"/>
  <c r="U79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C98" i="12"/>
  <c r="D98" i="12"/>
  <c r="E98" i="12"/>
  <c r="F98" i="12"/>
  <c r="G98" i="12"/>
  <c r="H98" i="12"/>
  <c r="B98" i="12"/>
  <c r="J98" i="12"/>
  <c r="C80" i="17"/>
  <c r="D80" i="17"/>
  <c r="E80" i="17"/>
  <c r="F80" i="17"/>
  <c r="G80" i="17"/>
  <c r="H80" i="17"/>
  <c r="I80" i="17"/>
  <c r="J80" i="17"/>
  <c r="K80" i="17"/>
  <c r="L80" i="17"/>
  <c r="M80" i="17"/>
  <c r="N80" i="17"/>
  <c r="O80" i="17"/>
  <c r="P80" i="17"/>
  <c r="Q80" i="17"/>
  <c r="R80" i="17"/>
  <c r="S80" i="17"/>
  <c r="T80" i="17"/>
  <c r="U80" i="17"/>
  <c r="V80" i="17"/>
  <c r="W80" i="17"/>
  <c r="X80" i="17"/>
  <c r="Y80" i="17"/>
  <c r="Z80" i="17"/>
  <c r="AB80" i="17"/>
  <c r="B80" i="17"/>
  <c r="AF45" i="17"/>
  <c r="AF46" i="17"/>
  <c r="AF47" i="17"/>
  <c r="AF48" i="17"/>
  <c r="AF49" i="17"/>
  <c r="AF50" i="17"/>
  <c r="AF51" i="17"/>
  <c r="AF52" i="17"/>
  <c r="AF53" i="17"/>
  <c r="AF54" i="17"/>
  <c r="AF55" i="17"/>
  <c r="AF56" i="17"/>
  <c r="AF57" i="17"/>
  <c r="AF58" i="17"/>
  <c r="AF59" i="17"/>
  <c r="AF60" i="17"/>
  <c r="AF61" i="17"/>
  <c r="AF62" i="17"/>
  <c r="AF63" i="17"/>
  <c r="AF64" i="17"/>
  <c r="AF65" i="17"/>
  <c r="AF66" i="17"/>
  <c r="AF67" i="17"/>
  <c r="AF68" i="17"/>
  <c r="AF70" i="17"/>
  <c r="AF71" i="17"/>
  <c r="AF73" i="17"/>
  <c r="AF44" i="17"/>
  <c r="AE45" i="17"/>
  <c r="AE46" i="17"/>
  <c r="AE47" i="17"/>
  <c r="AE48" i="17"/>
  <c r="AE49" i="17"/>
  <c r="AE50" i="17"/>
  <c r="AE51" i="17"/>
  <c r="AE52" i="17"/>
  <c r="AE53" i="17"/>
  <c r="AE54" i="17"/>
  <c r="AE55" i="17"/>
  <c r="AE56" i="17"/>
  <c r="AE57" i="17"/>
  <c r="AE58" i="17"/>
  <c r="AE59" i="17"/>
  <c r="AE60" i="17"/>
  <c r="AE61" i="17"/>
  <c r="AE62" i="17"/>
  <c r="AE63" i="17"/>
  <c r="AE64" i="17"/>
  <c r="AE65" i="17"/>
  <c r="AE66" i="17"/>
  <c r="AE67" i="17"/>
  <c r="AE68" i="17"/>
  <c r="AE70" i="17"/>
  <c r="AE71" i="17"/>
  <c r="AE73" i="17"/>
  <c r="AF37" i="2"/>
  <c r="AE37" i="2"/>
  <c r="AF42" i="2"/>
  <c r="AE34" i="2"/>
  <c r="B117" i="2" s="1"/>
  <c r="C117" i="2" s="1"/>
  <c r="AF34" i="2"/>
  <c r="AC49" i="2"/>
  <c r="AB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F49" i="2" s="1"/>
  <c r="B111" i="2" s="1"/>
  <c r="AC48" i="2"/>
  <c r="AB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C47" i="2"/>
  <c r="AB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F44" i="2"/>
  <c r="AE44" i="2"/>
  <c r="AE42" i="2"/>
  <c r="AF41" i="2"/>
  <c r="AE41" i="2"/>
  <c r="AF40" i="2"/>
  <c r="AE40" i="2"/>
  <c r="AF39" i="2"/>
  <c r="AE39" i="2"/>
  <c r="AF38" i="2"/>
  <c r="AE38" i="2"/>
  <c r="AF32" i="2"/>
  <c r="AE32" i="2"/>
  <c r="AF31" i="2"/>
  <c r="AE31" i="2"/>
  <c r="AF30" i="2"/>
  <c r="AE30" i="2"/>
  <c r="AF29" i="2"/>
  <c r="AE29" i="2"/>
  <c r="AF28" i="2"/>
  <c r="AE28" i="2"/>
  <c r="AF27" i="2"/>
  <c r="AE27" i="2"/>
  <c r="AF26" i="2"/>
  <c r="AE26" i="2"/>
  <c r="AF25" i="2"/>
  <c r="AE25" i="2"/>
  <c r="AF24" i="2"/>
  <c r="AE24" i="2"/>
  <c r="AF23" i="2"/>
  <c r="AE23" i="2"/>
  <c r="AF22" i="2"/>
  <c r="AE22" i="2"/>
  <c r="AF21" i="2"/>
  <c r="AE21" i="2"/>
  <c r="AF20" i="2"/>
  <c r="AE20" i="2"/>
  <c r="AF19" i="2"/>
  <c r="AE19" i="2"/>
  <c r="AF18" i="2"/>
  <c r="AE18" i="2"/>
  <c r="AF17" i="2"/>
  <c r="AE17" i="2"/>
  <c r="AF16" i="2"/>
  <c r="AE16" i="2"/>
  <c r="AF15" i="2"/>
  <c r="AE15" i="2"/>
  <c r="AF14" i="2"/>
  <c r="AE14" i="2"/>
  <c r="AF13" i="2"/>
  <c r="AE13" i="2"/>
  <c r="AF12" i="2"/>
  <c r="AE12" i="2"/>
  <c r="AF11" i="2"/>
  <c r="AE11" i="2"/>
  <c r="AF10" i="2"/>
  <c r="AE10" i="2"/>
  <c r="AF9" i="2"/>
  <c r="AE9" i="2"/>
  <c r="AF8" i="2"/>
  <c r="AE8" i="2"/>
  <c r="AF7" i="2"/>
  <c r="AE7" i="2"/>
  <c r="C48" i="1"/>
  <c r="C57" i="1" s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B48" i="1"/>
  <c r="AC48" i="1"/>
  <c r="B48" i="1"/>
  <c r="AE48" i="1" s="1"/>
  <c r="AE44" i="1"/>
  <c r="AF44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B47" i="1"/>
  <c r="AC47" i="1"/>
  <c r="B47" i="1"/>
  <c r="AE47" i="1" s="1"/>
  <c r="B116" i="1" s="1"/>
  <c r="C116" i="1" s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4" i="1"/>
  <c r="AF37" i="1"/>
  <c r="AF38" i="1"/>
  <c r="AF39" i="1"/>
  <c r="AF40" i="1"/>
  <c r="AF41" i="1"/>
  <c r="AF42" i="1"/>
  <c r="AF7" i="1"/>
  <c r="AE8" i="1"/>
  <c r="AE58" i="1" s="1"/>
  <c r="AE9" i="1"/>
  <c r="AE59" i="1" s="1"/>
  <c r="AE10" i="1"/>
  <c r="AE60" i="1" s="1"/>
  <c r="AE11" i="1"/>
  <c r="AE61" i="1" s="1"/>
  <c r="AE12" i="1"/>
  <c r="AE62" i="1" s="1"/>
  <c r="AE13" i="1"/>
  <c r="AE63" i="1" s="1"/>
  <c r="AE14" i="1"/>
  <c r="AE64" i="1" s="1"/>
  <c r="AE15" i="1"/>
  <c r="AE65" i="1" s="1"/>
  <c r="AE16" i="1"/>
  <c r="AE66" i="1" s="1"/>
  <c r="AE17" i="1"/>
  <c r="AE67" i="1" s="1"/>
  <c r="AE18" i="1"/>
  <c r="AE68" i="1" s="1"/>
  <c r="AE19" i="1"/>
  <c r="AE69" i="1" s="1"/>
  <c r="AE20" i="1"/>
  <c r="AE70" i="1" s="1"/>
  <c r="AE21" i="1"/>
  <c r="AE71" i="1" s="1"/>
  <c r="AE22" i="1"/>
  <c r="AE72" i="1" s="1"/>
  <c r="AE23" i="1"/>
  <c r="AE73" i="1" s="1"/>
  <c r="AE24" i="1"/>
  <c r="AE74" i="1" s="1"/>
  <c r="AE25" i="1"/>
  <c r="AE75" i="1" s="1"/>
  <c r="AE26" i="1"/>
  <c r="AE76" i="1" s="1"/>
  <c r="AE27" i="1"/>
  <c r="AE77" i="1" s="1"/>
  <c r="AE28" i="1"/>
  <c r="AE78" i="1" s="1"/>
  <c r="AE29" i="1"/>
  <c r="AE79" i="1" s="1"/>
  <c r="AE30" i="1"/>
  <c r="AE80" i="1" s="1"/>
  <c r="AE31" i="1"/>
  <c r="AE81" i="1" s="1"/>
  <c r="AE32" i="1"/>
  <c r="AE82" i="1" s="1"/>
  <c r="AE34" i="1"/>
  <c r="AE37" i="1"/>
  <c r="AE38" i="1"/>
  <c r="AE88" i="1" s="1"/>
  <c r="AE39" i="1"/>
  <c r="AE89" i="1" s="1"/>
  <c r="AE40" i="1"/>
  <c r="AE90" i="1" s="1"/>
  <c r="AE41" i="1"/>
  <c r="AE91" i="1" s="1"/>
  <c r="AE42" i="1"/>
  <c r="AE92" i="1" s="1"/>
  <c r="AE7" i="1"/>
  <c r="AE57" i="1" s="1"/>
  <c r="AE103" i="1" l="1"/>
  <c r="C111" i="2"/>
  <c r="C112" i="2"/>
  <c r="B118" i="2"/>
  <c r="C118" i="2" s="1"/>
  <c r="AF47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B104" i="2"/>
  <c r="AC104" i="2"/>
  <c r="AF48" i="2"/>
  <c r="B96" i="2"/>
  <c r="B95" i="2"/>
  <c r="B92" i="2"/>
  <c r="B91" i="2"/>
  <c r="B90" i="2"/>
  <c r="B89" i="2"/>
  <c r="B88" i="2"/>
  <c r="B87" i="2"/>
  <c r="B84" i="2"/>
  <c r="B82" i="2"/>
  <c r="B81" i="2"/>
  <c r="B80" i="2"/>
  <c r="B79" i="2"/>
  <c r="B78" i="2"/>
  <c r="B77" i="2"/>
  <c r="B76" i="2"/>
  <c r="B75" i="2"/>
  <c r="B74" i="2"/>
  <c r="C96" i="2"/>
  <c r="C95" i="2"/>
  <c r="C92" i="2"/>
  <c r="C91" i="2"/>
  <c r="C90" i="2"/>
  <c r="C89" i="2"/>
  <c r="C88" i="2"/>
  <c r="C87" i="2"/>
  <c r="C84" i="2"/>
  <c r="C82" i="2"/>
  <c r="C81" i="2"/>
  <c r="C80" i="2"/>
  <c r="C79" i="2"/>
  <c r="C78" i="2"/>
  <c r="C77" i="2"/>
  <c r="C76" i="2"/>
  <c r="C75" i="2"/>
  <c r="C74" i="2"/>
  <c r="D96" i="2"/>
  <c r="D95" i="2"/>
  <c r="D92" i="2"/>
  <c r="D91" i="2"/>
  <c r="D90" i="2"/>
  <c r="D89" i="2"/>
  <c r="D88" i="2"/>
  <c r="D87" i="2"/>
  <c r="D84" i="2"/>
  <c r="D82" i="2"/>
  <c r="D81" i="2"/>
  <c r="D80" i="2"/>
  <c r="D79" i="2"/>
  <c r="D78" i="2"/>
  <c r="D77" i="2"/>
  <c r="D76" i="2"/>
  <c r="D75" i="2"/>
  <c r="D74" i="2"/>
  <c r="D73" i="2"/>
  <c r="E96" i="2"/>
  <c r="E95" i="2"/>
  <c r="E92" i="2"/>
  <c r="E91" i="2"/>
  <c r="E90" i="2"/>
  <c r="E89" i="2"/>
  <c r="E88" i="2"/>
  <c r="E87" i="2"/>
  <c r="E84" i="2"/>
  <c r="E82" i="2"/>
  <c r="E81" i="2"/>
  <c r="E80" i="2"/>
  <c r="E79" i="2"/>
  <c r="E78" i="2"/>
  <c r="E77" i="2"/>
  <c r="E76" i="2"/>
  <c r="E75" i="2"/>
  <c r="E74" i="2"/>
  <c r="E73" i="2"/>
  <c r="F96" i="2"/>
  <c r="F95" i="2"/>
  <c r="F92" i="2"/>
  <c r="F91" i="2"/>
  <c r="F90" i="2"/>
  <c r="F89" i="2"/>
  <c r="F88" i="2"/>
  <c r="F87" i="2"/>
  <c r="F84" i="2"/>
  <c r="F82" i="2"/>
  <c r="F81" i="2"/>
  <c r="F80" i="2"/>
  <c r="F79" i="2"/>
  <c r="F78" i="2"/>
  <c r="F77" i="2"/>
  <c r="F76" i="2"/>
  <c r="F75" i="2"/>
  <c r="F74" i="2"/>
  <c r="F73" i="2"/>
  <c r="G96" i="2"/>
  <c r="G95" i="2"/>
  <c r="G92" i="2"/>
  <c r="G91" i="2"/>
  <c r="G90" i="2"/>
  <c r="G89" i="2"/>
  <c r="G88" i="2"/>
  <c r="G87" i="2"/>
  <c r="G84" i="2"/>
  <c r="G82" i="2"/>
  <c r="G81" i="2"/>
  <c r="G80" i="2"/>
  <c r="G79" i="2"/>
  <c r="G78" i="2"/>
  <c r="G77" i="2"/>
  <c r="G76" i="2"/>
  <c r="G75" i="2"/>
  <c r="G74" i="2"/>
  <c r="G73" i="2"/>
  <c r="H96" i="2"/>
  <c r="H95" i="2"/>
  <c r="H92" i="2"/>
  <c r="H91" i="2"/>
  <c r="H90" i="2"/>
  <c r="H89" i="2"/>
  <c r="H88" i="2"/>
  <c r="H87" i="2"/>
  <c r="H84" i="2"/>
  <c r="H82" i="2"/>
  <c r="H81" i="2"/>
  <c r="H80" i="2"/>
  <c r="H79" i="2"/>
  <c r="H78" i="2"/>
  <c r="H77" i="2"/>
  <c r="H76" i="2"/>
  <c r="H75" i="2"/>
  <c r="H74" i="2"/>
  <c r="H73" i="2"/>
  <c r="I96" i="2"/>
  <c r="I95" i="2"/>
  <c r="I92" i="2"/>
  <c r="I91" i="2"/>
  <c r="I90" i="2"/>
  <c r="I89" i="2"/>
  <c r="I88" i="2"/>
  <c r="I87" i="2"/>
  <c r="I84" i="2"/>
  <c r="I82" i="2"/>
  <c r="I81" i="2"/>
  <c r="I80" i="2"/>
  <c r="I79" i="2"/>
  <c r="I78" i="2"/>
  <c r="I77" i="2"/>
  <c r="I76" i="2"/>
  <c r="I75" i="2"/>
  <c r="I74" i="2"/>
  <c r="I73" i="2"/>
  <c r="J96" i="2"/>
  <c r="J95" i="2"/>
  <c r="J92" i="2"/>
  <c r="J91" i="2"/>
  <c r="J90" i="2"/>
  <c r="J89" i="2"/>
  <c r="J88" i="2"/>
  <c r="J87" i="2"/>
  <c r="J84" i="2"/>
  <c r="J82" i="2"/>
  <c r="J81" i="2"/>
  <c r="J80" i="2"/>
  <c r="J79" i="2"/>
  <c r="J78" i="2"/>
  <c r="J77" i="2"/>
  <c r="J76" i="2"/>
  <c r="J75" i="2"/>
  <c r="J74" i="2"/>
  <c r="J73" i="2"/>
  <c r="K96" i="2"/>
  <c r="K95" i="2"/>
  <c r="K92" i="2"/>
  <c r="K91" i="2"/>
  <c r="K90" i="2"/>
  <c r="K89" i="2"/>
  <c r="K88" i="2"/>
  <c r="K87" i="2"/>
  <c r="K84" i="2"/>
  <c r="K82" i="2"/>
  <c r="K81" i="2"/>
  <c r="K80" i="2"/>
  <c r="K79" i="2"/>
  <c r="K78" i="2"/>
  <c r="K77" i="2"/>
  <c r="K76" i="2"/>
  <c r="K75" i="2"/>
  <c r="K74" i="2"/>
  <c r="K73" i="2"/>
  <c r="L96" i="2"/>
  <c r="L95" i="2"/>
  <c r="L92" i="2"/>
  <c r="L91" i="2"/>
  <c r="L90" i="2"/>
  <c r="L89" i="2"/>
  <c r="L88" i="2"/>
  <c r="L87" i="2"/>
  <c r="L84" i="2"/>
  <c r="L82" i="2"/>
  <c r="L81" i="2"/>
  <c r="L80" i="2"/>
  <c r="L79" i="2"/>
  <c r="L78" i="2"/>
  <c r="L77" i="2"/>
  <c r="L76" i="2"/>
  <c r="L75" i="2"/>
  <c r="L74" i="2"/>
  <c r="L73" i="2"/>
  <c r="M96" i="2"/>
  <c r="M95" i="2"/>
  <c r="M92" i="2"/>
  <c r="M91" i="2"/>
  <c r="M90" i="2"/>
  <c r="M89" i="2"/>
  <c r="M88" i="2"/>
  <c r="M87" i="2"/>
  <c r="M84" i="2"/>
  <c r="M82" i="2"/>
  <c r="M81" i="2"/>
  <c r="M80" i="2"/>
  <c r="M79" i="2"/>
  <c r="M78" i="2"/>
  <c r="M77" i="2"/>
  <c r="M76" i="2"/>
  <c r="M75" i="2"/>
  <c r="M74" i="2"/>
  <c r="M73" i="2"/>
  <c r="N96" i="2"/>
  <c r="N95" i="2"/>
  <c r="N92" i="2"/>
  <c r="N91" i="2"/>
  <c r="N90" i="2"/>
  <c r="N89" i="2"/>
  <c r="N88" i="2"/>
  <c r="N87" i="2"/>
  <c r="N84" i="2"/>
  <c r="N82" i="2"/>
  <c r="N81" i="2"/>
  <c r="N80" i="2"/>
  <c r="N79" i="2"/>
  <c r="N78" i="2"/>
  <c r="N77" i="2"/>
  <c r="N76" i="2"/>
  <c r="N75" i="2"/>
  <c r="N74" i="2"/>
  <c r="N73" i="2"/>
  <c r="O96" i="2"/>
  <c r="O95" i="2"/>
  <c r="O92" i="2"/>
  <c r="O91" i="2"/>
  <c r="O90" i="2"/>
  <c r="O89" i="2"/>
  <c r="O88" i="2"/>
  <c r="O87" i="2"/>
  <c r="O84" i="2"/>
  <c r="O82" i="2"/>
  <c r="O81" i="2"/>
  <c r="O80" i="2"/>
  <c r="O79" i="2"/>
  <c r="O78" i="2"/>
  <c r="O77" i="2"/>
  <c r="O76" i="2"/>
  <c r="O75" i="2"/>
  <c r="O74" i="2"/>
  <c r="O73" i="2"/>
  <c r="P96" i="2"/>
  <c r="P95" i="2"/>
  <c r="P92" i="2"/>
  <c r="P91" i="2"/>
  <c r="P90" i="2"/>
  <c r="P89" i="2"/>
  <c r="P88" i="2"/>
  <c r="P87" i="2"/>
  <c r="P84" i="2"/>
  <c r="P82" i="2"/>
  <c r="P81" i="2"/>
  <c r="P80" i="2"/>
  <c r="P79" i="2"/>
  <c r="P78" i="2"/>
  <c r="P77" i="2"/>
  <c r="P76" i="2"/>
  <c r="P75" i="2"/>
  <c r="P74" i="2"/>
  <c r="P73" i="2"/>
  <c r="Q96" i="2"/>
  <c r="Q95" i="2"/>
  <c r="Q92" i="2"/>
  <c r="Q91" i="2"/>
  <c r="Q90" i="2"/>
  <c r="Q89" i="2"/>
  <c r="Q88" i="2"/>
  <c r="Q87" i="2"/>
  <c r="Q84" i="2"/>
  <c r="Q82" i="2"/>
  <c r="Q81" i="2"/>
  <c r="Q80" i="2"/>
  <c r="Q79" i="2"/>
  <c r="Q78" i="2"/>
  <c r="Q77" i="2"/>
  <c r="Q76" i="2"/>
  <c r="Q75" i="2"/>
  <c r="Q74" i="2"/>
  <c r="Q73" i="2"/>
  <c r="R96" i="2"/>
  <c r="R95" i="2"/>
  <c r="R92" i="2"/>
  <c r="R91" i="2"/>
  <c r="R90" i="2"/>
  <c r="R89" i="2"/>
  <c r="R88" i="2"/>
  <c r="R87" i="2"/>
  <c r="R84" i="2"/>
  <c r="R82" i="2"/>
  <c r="R81" i="2"/>
  <c r="R80" i="2"/>
  <c r="R79" i="2"/>
  <c r="R78" i="2"/>
  <c r="R77" i="2"/>
  <c r="R76" i="2"/>
  <c r="R75" i="2"/>
  <c r="R74" i="2"/>
  <c r="R73" i="2"/>
  <c r="S96" i="2"/>
  <c r="S95" i="2"/>
  <c r="S92" i="2"/>
  <c r="S91" i="2"/>
  <c r="S90" i="2"/>
  <c r="S89" i="2"/>
  <c r="S88" i="2"/>
  <c r="S87" i="2"/>
  <c r="S84" i="2"/>
  <c r="S82" i="2"/>
  <c r="S81" i="2"/>
  <c r="S80" i="2"/>
  <c r="S79" i="2"/>
  <c r="S78" i="2"/>
  <c r="S77" i="2"/>
  <c r="S76" i="2"/>
  <c r="S75" i="2"/>
  <c r="S74" i="2"/>
  <c r="S73" i="2"/>
  <c r="T96" i="2"/>
  <c r="T95" i="2"/>
  <c r="T92" i="2"/>
  <c r="T91" i="2"/>
  <c r="T90" i="2"/>
  <c r="T89" i="2"/>
  <c r="T88" i="2"/>
  <c r="T87" i="2"/>
  <c r="T84" i="2"/>
  <c r="T82" i="2"/>
  <c r="T81" i="2"/>
  <c r="T80" i="2"/>
  <c r="T79" i="2"/>
  <c r="T78" i="2"/>
  <c r="T77" i="2"/>
  <c r="T76" i="2"/>
  <c r="T75" i="2"/>
  <c r="T74" i="2"/>
  <c r="T73" i="2"/>
  <c r="U96" i="2"/>
  <c r="U95" i="2"/>
  <c r="U92" i="2"/>
  <c r="U91" i="2"/>
  <c r="U90" i="2"/>
  <c r="U89" i="2"/>
  <c r="U88" i="2"/>
  <c r="U87" i="2"/>
  <c r="U84" i="2"/>
  <c r="U82" i="2"/>
  <c r="U81" i="2"/>
  <c r="U80" i="2"/>
  <c r="U79" i="2"/>
  <c r="U78" i="2"/>
  <c r="U77" i="2"/>
  <c r="U76" i="2"/>
  <c r="U75" i="2"/>
  <c r="U74" i="2"/>
  <c r="U73" i="2"/>
  <c r="V96" i="2"/>
  <c r="V95" i="2"/>
  <c r="V92" i="2"/>
  <c r="V91" i="2"/>
  <c r="V90" i="2"/>
  <c r="V89" i="2"/>
  <c r="V88" i="2"/>
  <c r="V87" i="2"/>
  <c r="V84" i="2"/>
  <c r="V82" i="2"/>
  <c r="V81" i="2"/>
  <c r="V80" i="2"/>
  <c r="V79" i="2"/>
  <c r="V78" i="2"/>
  <c r="V77" i="2"/>
  <c r="V76" i="2"/>
  <c r="V75" i="2"/>
  <c r="V74" i="2"/>
  <c r="V73" i="2"/>
  <c r="W96" i="2"/>
  <c r="W95" i="2"/>
  <c r="W92" i="2"/>
  <c r="W91" i="2"/>
  <c r="W90" i="2"/>
  <c r="W89" i="2"/>
  <c r="W88" i="2"/>
  <c r="W87" i="2"/>
  <c r="W84" i="2"/>
  <c r="W82" i="2"/>
  <c r="W81" i="2"/>
  <c r="W80" i="2"/>
  <c r="W79" i="2"/>
  <c r="W78" i="2"/>
  <c r="W77" i="2"/>
  <c r="W76" i="2"/>
  <c r="W75" i="2"/>
  <c r="W74" i="2"/>
  <c r="W73" i="2"/>
  <c r="X96" i="2"/>
  <c r="X95" i="2"/>
  <c r="X92" i="2"/>
  <c r="X91" i="2"/>
  <c r="X90" i="2"/>
  <c r="X89" i="2"/>
  <c r="X88" i="2"/>
  <c r="X87" i="2"/>
  <c r="X84" i="2"/>
  <c r="X82" i="2"/>
  <c r="X81" i="2"/>
  <c r="X80" i="2"/>
  <c r="X79" i="2"/>
  <c r="X78" i="2"/>
  <c r="X77" i="2"/>
  <c r="X76" i="2"/>
  <c r="X75" i="2"/>
  <c r="X74" i="2"/>
  <c r="X73" i="2"/>
  <c r="Y96" i="2"/>
  <c r="Y95" i="2"/>
  <c r="Y92" i="2"/>
  <c r="Y91" i="2"/>
  <c r="Y90" i="2"/>
  <c r="Y89" i="2"/>
  <c r="Y88" i="2"/>
  <c r="Y87" i="2"/>
  <c r="Y84" i="2"/>
  <c r="Y82" i="2"/>
  <c r="Y81" i="2"/>
  <c r="Y80" i="2"/>
  <c r="Y79" i="2"/>
  <c r="Y78" i="2"/>
  <c r="Y77" i="2"/>
  <c r="Y76" i="2"/>
  <c r="Y75" i="2"/>
  <c r="Y74" i="2"/>
  <c r="Y73" i="2"/>
  <c r="Z96" i="2"/>
  <c r="Z95" i="2"/>
  <c r="Z92" i="2"/>
  <c r="Z91" i="2"/>
  <c r="Z90" i="2"/>
  <c r="Z89" i="2"/>
  <c r="Z88" i="2"/>
  <c r="Z87" i="2"/>
  <c r="Z84" i="2"/>
  <c r="Z82" i="2"/>
  <c r="Z81" i="2"/>
  <c r="Z80" i="2"/>
  <c r="Z79" i="2"/>
  <c r="Z78" i="2"/>
  <c r="Z77" i="2"/>
  <c r="Z76" i="2"/>
  <c r="Z75" i="2"/>
  <c r="Z74" i="2"/>
  <c r="Z73" i="2"/>
  <c r="AB96" i="2"/>
  <c r="AB95" i="2"/>
  <c r="AB92" i="2"/>
  <c r="AB91" i="2"/>
  <c r="AB90" i="2"/>
  <c r="AB89" i="2"/>
  <c r="AB88" i="2"/>
  <c r="AB87" i="2"/>
  <c r="AB84" i="2"/>
  <c r="AB82" i="2"/>
  <c r="AB81" i="2"/>
  <c r="AB80" i="2"/>
  <c r="AB79" i="2"/>
  <c r="AB78" i="2"/>
  <c r="AB77" i="2"/>
  <c r="AB76" i="2"/>
  <c r="AB75" i="2"/>
  <c r="AB74" i="2"/>
  <c r="AB73" i="2"/>
  <c r="AC96" i="2"/>
  <c r="AC95" i="2"/>
  <c r="AC92" i="2"/>
  <c r="AC91" i="2"/>
  <c r="AC90" i="2"/>
  <c r="AC89" i="2"/>
  <c r="AC88" i="2"/>
  <c r="AC87" i="2"/>
  <c r="AC84" i="2"/>
  <c r="AC82" i="2"/>
  <c r="AC81" i="2"/>
  <c r="AC80" i="2"/>
  <c r="AC79" i="2"/>
  <c r="AC78" i="2"/>
  <c r="AC77" i="2"/>
  <c r="AC76" i="2"/>
  <c r="AC75" i="2"/>
  <c r="AC74" i="2"/>
  <c r="AC73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B57" i="2"/>
  <c r="AC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B58" i="2"/>
  <c r="AC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B59" i="2"/>
  <c r="AC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B60" i="2"/>
  <c r="AC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B61" i="2"/>
  <c r="AC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B62" i="2"/>
  <c r="AC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B63" i="2"/>
  <c r="AC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B64" i="2"/>
  <c r="AC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B65" i="2"/>
  <c r="AC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B66" i="2"/>
  <c r="AC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B67" i="2"/>
  <c r="AC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B68" i="2"/>
  <c r="AC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B69" i="2"/>
  <c r="AC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B70" i="2"/>
  <c r="AC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B71" i="2"/>
  <c r="AC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B72" i="2"/>
  <c r="AC72" i="2"/>
  <c r="B73" i="2"/>
  <c r="C73" i="2"/>
  <c r="AE103" i="2"/>
  <c r="AC103" i="2"/>
  <c r="AB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AF96" i="2"/>
  <c r="AF57" i="2"/>
  <c r="AF84" i="2"/>
  <c r="AF87" i="2"/>
  <c r="AF92" i="2"/>
  <c r="AF95" i="2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B103" i="1"/>
  <c r="AC103" i="1"/>
  <c r="B103" i="1"/>
  <c r="AE87" i="1"/>
  <c r="B118" i="1"/>
  <c r="C118" i="1" s="1"/>
  <c r="AE84" i="1"/>
  <c r="B117" i="1"/>
  <c r="C117" i="1" s="1"/>
  <c r="AE47" i="2"/>
  <c r="B116" i="2" s="1"/>
  <c r="C116" i="2" s="1"/>
  <c r="AE48" i="2"/>
  <c r="AE49" i="2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C96" i="1"/>
  <c r="C95" i="1"/>
  <c r="C92" i="1"/>
  <c r="C91" i="1"/>
  <c r="C90" i="1"/>
  <c r="C89" i="1"/>
  <c r="C88" i="1"/>
  <c r="C87" i="1"/>
  <c r="C84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AE96" i="1"/>
  <c r="AC96" i="1"/>
  <c r="AB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AE95" i="1"/>
  <c r="AC95" i="1"/>
  <c r="AB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AC92" i="1"/>
  <c r="AB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AC91" i="1"/>
  <c r="AB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AC90" i="1"/>
  <c r="AB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AC89" i="1"/>
  <c r="AB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AC88" i="1"/>
  <c r="AB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AC87" i="1"/>
  <c r="AB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AC84" i="1"/>
  <c r="AB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C82" i="1"/>
  <c r="AB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AC81" i="1"/>
  <c r="AB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C80" i="1"/>
  <c r="AB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AC79" i="1"/>
  <c r="AB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B57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92" i="1"/>
  <c r="B91" i="1"/>
  <c r="B90" i="1"/>
  <c r="B89" i="1"/>
  <c r="B88" i="1"/>
  <c r="B87" i="1"/>
  <c r="B84" i="1"/>
  <c r="B95" i="1"/>
  <c r="B96" i="1"/>
  <c r="AF47" i="1"/>
  <c r="AF48" i="1"/>
  <c r="B41" i="14"/>
  <c r="AE105" i="1" l="1"/>
  <c r="AE104" i="1"/>
  <c r="AE105" i="2"/>
  <c r="AE104" i="2"/>
  <c r="AF91" i="2"/>
  <c r="AF90" i="2"/>
  <c r="AF89" i="2"/>
  <c r="AF88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E96" i="2"/>
  <c r="AE95" i="2"/>
  <c r="AE91" i="2"/>
  <c r="AE90" i="2"/>
  <c r="AE89" i="2"/>
  <c r="AE88" i="2"/>
  <c r="AE87" i="2"/>
  <c r="AE84" i="2"/>
  <c r="AE92" i="2"/>
  <c r="AE82" i="2"/>
  <c r="AE81" i="2"/>
  <c r="AE80" i="2"/>
  <c r="AE79" i="2"/>
  <c r="AE78" i="2"/>
  <c r="AE77" i="2"/>
  <c r="AE76" i="2"/>
  <c r="AE75" i="2"/>
  <c r="AE74" i="2"/>
  <c r="AE73" i="2"/>
  <c r="AE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B104" i="1"/>
  <c r="AC104" i="1"/>
  <c r="B104" i="1"/>
  <c r="AF95" i="1"/>
  <c r="AF96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57" i="1"/>
  <c r="AF79" i="1"/>
  <c r="AF80" i="1"/>
  <c r="AF81" i="1"/>
  <c r="AF82" i="1"/>
  <c r="AF84" i="1"/>
  <c r="AF87" i="1"/>
  <c r="AF88" i="1"/>
  <c r="AF89" i="1"/>
  <c r="AF90" i="1"/>
  <c r="AF91" i="1"/>
  <c r="AF92" i="1"/>
  <c r="J38" i="12"/>
  <c r="J85" i="12" s="1"/>
  <c r="J6" i="12"/>
  <c r="J53" i="12" s="1"/>
  <c r="J7" i="12"/>
  <c r="J54" i="12" s="1"/>
  <c r="J8" i="12"/>
  <c r="J55" i="12" s="1"/>
  <c r="J9" i="12"/>
  <c r="J56" i="12" s="1"/>
  <c r="J10" i="12"/>
  <c r="J57" i="12" s="1"/>
  <c r="J11" i="12"/>
  <c r="J58" i="12" s="1"/>
  <c r="J12" i="12"/>
  <c r="J59" i="12" s="1"/>
  <c r="J13" i="12"/>
  <c r="J60" i="12" s="1"/>
  <c r="J14" i="12"/>
  <c r="J61" i="12" s="1"/>
  <c r="J15" i="12"/>
  <c r="J62" i="12" s="1"/>
  <c r="J16" i="12"/>
  <c r="J63" i="12" s="1"/>
  <c r="J17" i="12"/>
  <c r="J64" i="12" s="1"/>
  <c r="J18" i="12"/>
  <c r="J65" i="12" s="1"/>
  <c r="J19" i="12"/>
  <c r="J66" i="12" s="1"/>
  <c r="J20" i="12"/>
  <c r="J67" i="12" s="1"/>
  <c r="J21" i="12"/>
  <c r="J68" i="12" s="1"/>
  <c r="J22" i="12"/>
  <c r="J69" i="12" s="1"/>
  <c r="J23" i="12"/>
  <c r="J70" i="12" s="1"/>
  <c r="J24" i="12"/>
  <c r="J71" i="12" s="1"/>
  <c r="J25" i="12"/>
  <c r="J72" i="12" s="1"/>
  <c r="J26" i="12"/>
  <c r="J73" i="12" s="1"/>
  <c r="J27" i="12"/>
  <c r="J74" i="12" s="1"/>
  <c r="J28" i="12"/>
  <c r="J75" i="12" s="1"/>
  <c r="J29" i="12"/>
  <c r="J76" i="12" s="1"/>
  <c r="J31" i="12"/>
  <c r="J34" i="12"/>
  <c r="J81" i="12" s="1"/>
  <c r="J35" i="12"/>
  <c r="J82" i="12" s="1"/>
  <c r="J36" i="12"/>
  <c r="J83" i="12" s="1"/>
  <c r="J37" i="12"/>
  <c r="J84" i="12" s="1"/>
  <c r="J40" i="12"/>
  <c r="J5" i="12"/>
  <c r="J52" i="12" l="1"/>
  <c r="J88" i="12"/>
  <c r="J89" i="12"/>
  <c r="J96" i="12"/>
  <c r="C96" i="12"/>
  <c r="D96" i="12"/>
  <c r="E96" i="12"/>
  <c r="F96" i="12"/>
  <c r="G96" i="12"/>
  <c r="H96" i="12"/>
  <c r="B96" i="12"/>
  <c r="J78" i="12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B49" i="1"/>
  <c r="AC49" i="1"/>
  <c r="B49" i="1"/>
  <c r="AE49" i="1" l="1"/>
  <c r="AF49" i="1"/>
  <c r="C111" i="1" l="1"/>
  <c r="C112" i="1"/>
</calcChain>
</file>

<file path=xl/sharedStrings.xml><?xml version="1.0" encoding="utf-8"?>
<sst xmlns="http://schemas.openxmlformats.org/spreadsheetml/2006/main" count="1112" uniqueCount="157">
  <si>
    <t>Behandelend specialisme</t>
  </si>
  <si>
    <t>Verwijzend specialisme</t>
  </si>
  <si>
    <t>Allergologie</t>
  </si>
  <si>
    <t>Anaesthe-siologie</t>
  </si>
  <si>
    <t>Cardio thoracale chirurgie</t>
  </si>
  <si>
    <t>Cardiologie</t>
  </si>
  <si>
    <t>Dermatologie</t>
  </si>
  <si>
    <t>Gastro-enterologie (MDL)</t>
  </si>
  <si>
    <t>Geriatrie</t>
  </si>
  <si>
    <t>Inwendige geneeskunde</t>
  </si>
  <si>
    <t>Keel-, neus- en oorheelkunde</t>
  </si>
  <si>
    <t>Klinische genetica</t>
  </si>
  <si>
    <t>Longziekten</t>
  </si>
  <si>
    <t>Neuro-chirurgie</t>
  </si>
  <si>
    <t>Neurologie</t>
  </si>
  <si>
    <t>Oogheelkunde</t>
  </si>
  <si>
    <t>Orthopedie</t>
  </si>
  <si>
    <t>Plastische chirurgie</t>
  </si>
  <si>
    <t xml:space="preserve">Radiologie </t>
  </si>
  <si>
    <t>Radio-therapie</t>
  </si>
  <si>
    <t>Reuma-tologie</t>
  </si>
  <si>
    <t>Urologie</t>
  </si>
  <si>
    <t>Audiologische centra</t>
  </si>
  <si>
    <t>Totaal</t>
  </si>
  <si>
    <t>Medisch Specialisten</t>
  </si>
  <si>
    <t>Anaesthesiologie</t>
  </si>
  <si>
    <t>Kindergeneeskunde</t>
  </si>
  <si>
    <t>Neurochirurgie</t>
  </si>
  <si>
    <t>Radiologie</t>
  </si>
  <si>
    <t>Radiotherapie</t>
  </si>
  <si>
    <t>Reumatologie</t>
  </si>
  <si>
    <t>Overige/niet gespecificeerde medisch specialisten</t>
  </si>
  <si>
    <t>Overige artsen</t>
  </si>
  <si>
    <t>Huisarts</t>
  </si>
  <si>
    <t>Specialist ouderengeneeskunde</t>
  </si>
  <si>
    <t>Overige verwijzers</t>
  </si>
  <si>
    <t>Verloskundigen</t>
  </si>
  <si>
    <t>Verwijzer onbekend</t>
  </si>
  <si>
    <t>Aantal</t>
  </si>
  <si>
    <t>Allergo-logie</t>
  </si>
  <si>
    <t>Cardio-logie</t>
  </si>
  <si>
    <t>Dermato-logie</t>
  </si>
  <si>
    <t>Gastro-enterolo-gie (MDL)</t>
  </si>
  <si>
    <t>Inwendige genees-kunde</t>
  </si>
  <si>
    <t>Keel-, neus- en oorheel-kunde</t>
  </si>
  <si>
    <t>Kinder-genees-kunde</t>
  </si>
  <si>
    <t>Long-ziekten</t>
  </si>
  <si>
    <t>Oogheel-kunde</t>
  </si>
  <si>
    <t>Specialist ouderen-genees-kunde</t>
  </si>
  <si>
    <t>Audiologi-sche centra</t>
  </si>
  <si>
    <t>Zorgtrajecten waarvan het initieel subtraject is gesloten in 2013 en de verwijzer 'huisarts' was</t>
  </si>
  <si>
    <t>Percentage</t>
  </si>
  <si>
    <t>Missing</t>
  </si>
  <si>
    <t>Niet missing</t>
  </si>
  <si>
    <t>Leeftijd (sd)</t>
  </si>
  <si>
    <t>% Vrouw</t>
  </si>
  <si>
    <t>P verschil</t>
  </si>
  <si>
    <t>&lt;0.001</t>
  </si>
  <si>
    <t>Medisch specialisten</t>
  </si>
  <si>
    <t>Zelfverwijzer SEH</t>
  </si>
  <si>
    <t>aantal zorgtrajecten</t>
  </si>
  <si>
    <t>Overige behandelaars</t>
  </si>
  <si>
    <t>Medisch specialis-ten</t>
  </si>
  <si>
    <t>Alle behan-delaars</t>
  </si>
  <si>
    <t>Alle verwijzers</t>
  </si>
  <si>
    <t>Alle verwijzers excl. verwijzer onbekend</t>
  </si>
  <si>
    <t>Overige verwijzer (bekend)</t>
  </si>
  <si>
    <t>Overige verwijzers (bekend)</t>
  </si>
  <si>
    <t>rang</t>
  </si>
  <si>
    <t>Percentage zorgtrajecten met specialisme als behandelend specialisme</t>
  </si>
  <si>
    <t>specialisme</t>
  </si>
  <si>
    <t>Aantal zorgtrajecten naar verwijzend en behandelend specialisme, 2013</t>
  </si>
  <si>
    <t>Aantal zorgtrajecten naar verwijzend en behandelend specialisme, 2014</t>
  </si>
  <si>
    <t>Percentage zorgtrajecten met specialisme als verwijzend specialisme</t>
  </si>
  <si>
    <t>Zorgtrajecten</t>
  </si>
  <si>
    <t>Aantal zorgtrajecten</t>
  </si>
  <si>
    <t>Percentage zorgtrajecten met verwijzer missing</t>
  </si>
  <si>
    <t>Aantal zorgtrajecten naar verwijzend en behandelend specialisme voor verwijzingen binnen de tweede lijn  volgend op verwijzing door huisarts (2013)</t>
  </si>
  <si>
    <t>Verwijzend specialisme, 2013</t>
  </si>
  <si>
    <t>Verwijzend specialisme, 2014</t>
  </si>
  <si>
    <t>Behandelend specialisme, 2013</t>
  </si>
  <si>
    <t>Behandelend specialisme, 2014</t>
  </si>
  <si>
    <t>Aantal zorgtrajecten naar verwijzend en behandelend specialisme voor zorgtrajecten vallend in NZA patientgroep 3.1 ('Diabetes Mellitus incl. complicaties)', 2013</t>
  </si>
  <si>
    <t>Aantal zorgtrajecten naar verwijzend en behandelend specialisme voor zorgtrajecten vallend in NZA patientgroep 3.1 ('Diabetes Mellitus incl. complicaties)', 2014</t>
  </si>
  <si>
    <t>Aantal zorgtrajecten naar verwijzend specialisme voor zorgtrajecten uit DBC diagnose groep OG14  (diabetische retina), 2013</t>
  </si>
  <si>
    <t>Aantal zorgtrajecten naar verwijzend specialisme voor zorgtrajecten uit DBC diagnose groep OG14  (diabetische retina), 2014</t>
  </si>
  <si>
    <t>Verwijzingen, excl. verwijzer onbekend</t>
  </si>
  <si>
    <t>Alle verwijzers naar alle behandelaars</t>
  </si>
  <si>
    <t>Medisch specialist naar medisch specialist</t>
  </si>
  <si>
    <t>Alle verwijzers (excl. onbekend) naar medisch specialist</t>
  </si>
  <si>
    <t xml:space="preserve">Totaal </t>
  </si>
  <si>
    <t>Verwezen door medisch specialist (horizonzaal)</t>
  </si>
  <si>
    <t>Verwezen door huisarts</t>
  </si>
  <si>
    <t>Verwezen door andere verwijzer</t>
  </si>
  <si>
    <t>Verwezen naar zelfde specialisme</t>
  </si>
  <si>
    <t>Samenvatting 2014</t>
  </si>
  <si>
    <t>Samenvatting 2013</t>
  </si>
  <si>
    <t>Samenvatting horizontaal doorverwijzen na verwijzing huisarts</t>
  </si>
  <si>
    <t>Percentage (excl verwijzer onbekend)</t>
  </si>
  <si>
    <t>Personen</t>
  </si>
  <si>
    <t>Zorgtrajecten ontdubbeld voor zorgtrajecten met zelfde openingsdatum, behandelend specialisme en RIN-persoon</t>
  </si>
  <si>
    <t>Aantal personen met initieel subtraject gesloten in 2013 en verwijzer 'huisarts', voorkomend in bevolkingsregister</t>
  </si>
  <si>
    <t xml:space="preserve">* Dit aantal is iets lager dan het aantal in de tab 'horizontaal doorverwijzen_tab'. Dit komt omdat een klein aantal personen is doorverwezen naar meerdere specialismes waarbij de zorgtrajecten dezelfde openingsdatum hebben. Hier worden deze gevallen als 1 doorverwijzing geteld. In de volgende tab worden de specialismes wel afzonderlijk weergegeven. </t>
  </si>
  <si>
    <t>Verwijzingen door huisarts</t>
  </si>
  <si>
    <t>50,7 (23,8)</t>
  </si>
  <si>
    <t>50,1 (23,7)</t>
  </si>
  <si>
    <t>aantal zorgtrajecten met verwijzend specialisme missing</t>
  </si>
  <si>
    <t>Academische ziekenhuizen</t>
  </si>
  <si>
    <t>Algemene ziekenhuizen</t>
  </si>
  <si>
    <t>Zelfstandige behandelcentra</t>
  </si>
  <si>
    <t>Overige ziekenhuizen</t>
  </si>
  <si>
    <t>Overige instellingen</t>
  </si>
  <si>
    <t xml:space="preserve">Percentage </t>
  </si>
  <si>
    <t>2 met hoge missings, rest laag</t>
  </si>
  <si>
    <t>78 v.d. 248 zbc's hebben &gt;90% missing</t>
  </si>
  <si>
    <t>Zorgtrajecten waarvan patient voorkomt in bevolkingsregister (gekoppeld aan anoniem persoonsnummer RIN-persoon)</t>
  </si>
  <si>
    <t>Zorgtrajecten waar na verwijzing huisarts minimaal 1x is doorverwezen binnen de tweede lijn*</t>
  </si>
  <si>
    <t>Aantal personen die na verwijzing huisarts minimaal 1x zijn doorverwezen binnen de tweede lijn</t>
  </si>
  <si>
    <t>Alle verwijzingen, excl. verwijzer onbekend</t>
  </si>
  <si>
    <t>verwijzing door medisch specialist</t>
  </si>
  <si>
    <t>Horizontaal gepercenteerd</t>
  </si>
  <si>
    <t>Alle specialismen</t>
  </si>
  <si>
    <t>10 zkhs met relatief veel missings; rest (n=73) weinig missings</t>
  </si>
  <si>
    <t>met name revalidatie- en epilepsiecentra hebben veel missings (gemiddeld 47%)</t>
  </si>
  <si>
    <t>Provincie</t>
  </si>
  <si>
    <t>Drenthe</t>
  </si>
  <si>
    <t>Flevoland</t>
  </si>
  <si>
    <t>Friesland</t>
  </si>
  <si>
    <t>Gelderland</t>
  </si>
  <si>
    <t>Groningen</t>
  </si>
  <si>
    <t>Limburg</t>
  </si>
  <si>
    <t>Noord-Holland</t>
  </si>
  <si>
    <t>Noord-Braband</t>
  </si>
  <si>
    <t>Overijsel</t>
  </si>
  <si>
    <t>utrecht</t>
  </si>
  <si>
    <t>Zeeland</t>
  </si>
  <si>
    <t>Zuid-Holland</t>
  </si>
  <si>
    <t>Verticaal gepercenteerd (exclusief verwijzer onbekend)</t>
  </si>
  <si>
    <t>Verticaal gepercenteerd</t>
  </si>
  <si>
    <t>Verwijzer onbekend*</t>
  </si>
  <si>
    <t>*percentage ontbreekt omdat is gepercenteerd op het aantal verwijzingen excl. verwijzingen met verwijzer onbekend</t>
  </si>
  <si>
    <t>Cardio pulmonale chirurgie</t>
  </si>
  <si>
    <t>Heelkunde</t>
  </si>
  <si>
    <t>Gynaecologie</t>
  </si>
  <si>
    <t>Consultatieve psychiatrie</t>
  </si>
  <si>
    <t>Revalidatiegeneeskunde</t>
  </si>
  <si>
    <t>Cardiopulmonale chirurgie</t>
  </si>
  <si>
    <t>Cardio-pulmonale chirurgie</t>
  </si>
  <si>
    <t>Gynaeco-logie</t>
  </si>
  <si>
    <t>Revali-datie genees-kunde</t>
  </si>
  <si>
    <t>Cardio- pulmonale chirurgie</t>
  </si>
  <si>
    <t>Revali-datie Genees-kunde</t>
  </si>
  <si>
    <t>Heel-kunde</t>
  </si>
  <si>
    <t>Consul-tatieve Psychiatrie</t>
  </si>
  <si>
    <t>Consulta-tieve psychiatrie</t>
  </si>
  <si>
    <t>Samenvatting 2013, NZA patiëntgroep 3.1</t>
  </si>
  <si>
    <t>Samenvatting 2014, NZA patiëntgroep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</si>
</sst>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Lucida Console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9" fillId="0" borderId="0" xfId="0" applyFont="1"/>
    <xf numFmtId="0" fontId="18" fillId="33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11" xfId="0" applyFont="1" applyBorder="1"/>
    <xf numFmtId="0" fontId="18" fillId="0" borderId="0" xfId="0" applyFont="1" applyBorder="1"/>
    <xf numFmtId="0" fontId="18" fillId="0" borderId="11" xfId="0" applyFont="1" applyBorder="1" applyAlignment="1">
      <alignment horizontal="center"/>
    </xf>
    <xf numFmtId="0" fontId="20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21" fillId="0" borderId="0" xfId="0" applyFont="1" applyAlignment="1">
      <alignment vertical="center"/>
    </xf>
    <xf numFmtId="164" fontId="18" fillId="0" borderId="0" xfId="0" applyNumberFormat="1" applyFont="1" applyAlignment="1">
      <alignment horizontal="center"/>
    </xf>
    <xf numFmtId="164" fontId="18" fillId="0" borderId="10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0" xfId="0" applyFont="1" applyFill="1" applyBorder="1" applyAlignment="1">
      <alignment horizontal="center" wrapText="1"/>
    </xf>
    <xf numFmtId="0" fontId="19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19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0" xfId="0" applyFont="1" applyFill="1" applyBorder="1"/>
    <xf numFmtId="0" fontId="19" fillId="0" borderId="10" xfId="0" applyFont="1" applyBorder="1"/>
    <xf numFmtId="0" fontId="18" fillId="0" borderId="0" xfId="0" applyFont="1" applyFill="1" applyBorder="1" applyAlignment="1">
      <alignment horizontal="center"/>
    </xf>
    <xf numFmtId="0" fontId="18" fillId="0" borderId="0" xfId="0" applyNumberFormat="1" applyFont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49" fontId="18" fillId="0" borderId="0" xfId="0" applyNumberFormat="1" applyFont="1"/>
    <xf numFmtId="49" fontId="18" fillId="0" borderId="10" xfId="0" applyNumberFormat="1" applyFont="1" applyBorder="1"/>
    <xf numFmtId="49" fontId="19" fillId="0" borderId="0" xfId="0" applyNumberFormat="1" applyFont="1"/>
    <xf numFmtId="0" fontId="19" fillId="0" borderId="0" xfId="0" applyFont="1" applyBorder="1"/>
    <xf numFmtId="0" fontId="19" fillId="0" borderId="0" xfId="0" applyFont="1" applyFill="1" applyBorder="1"/>
    <xf numFmtId="0" fontId="18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49" fontId="19" fillId="0" borderId="0" xfId="0" applyNumberFormat="1" applyFont="1" applyBorder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NumberFormat="1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8" fillId="0" borderId="12" xfId="0" applyFont="1" applyBorder="1"/>
    <xf numFmtId="0" fontId="22" fillId="0" borderId="0" xfId="0" applyFont="1" applyAlignment="1">
      <alignment vertical="center"/>
    </xf>
    <xf numFmtId="0" fontId="18" fillId="0" borderId="0" xfId="0" applyFont="1" applyFill="1"/>
    <xf numFmtId="0" fontId="19" fillId="0" borderId="0" xfId="0" applyFont="1" applyFill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18" fillId="0" borderId="1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0" fillId="0" borderId="12" xfId="0" applyBorder="1" applyAlignment="1"/>
    <xf numFmtId="0" fontId="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6"/>
  <sheetViews>
    <sheetView tabSelected="1" topLeftCell="B1" workbookViewId="0">
      <selection activeCell="B57" sqref="B57"/>
    </sheetView>
  </sheetViews>
  <sheetFormatPr defaultRowHeight="12" x14ac:dyDescent="0.2"/>
  <cols>
    <col min="1" max="1" width="47.140625" style="1" bestFit="1" customWidth="1"/>
    <col min="2" max="11" width="9.5703125" style="2" customWidth="1"/>
    <col min="12" max="12" width="11" style="2" customWidth="1"/>
    <col min="13" max="26" width="9.5703125" style="2" customWidth="1"/>
    <col min="27" max="27" width="3.85546875" style="20" customWidth="1"/>
    <col min="28" max="29" width="9.5703125" style="2" customWidth="1"/>
    <col min="30" max="30" width="3.28515625" style="2" customWidth="1"/>
    <col min="31" max="31" width="8.85546875" style="20" customWidth="1"/>
    <col min="32" max="32" width="9.5703125" style="2" customWidth="1"/>
    <col min="33" max="33" width="9.140625" style="1" customWidth="1"/>
    <col min="34" max="16384" width="9.140625" style="1"/>
  </cols>
  <sheetData>
    <row r="1" spans="1:32" x14ac:dyDescent="0.2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B1" s="20"/>
      <c r="AC1" s="20"/>
      <c r="AD1" s="20"/>
      <c r="AF1" s="20"/>
    </row>
    <row r="2" spans="1:32" x14ac:dyDescent="0.2">
      <c r="A2" s="32" t="s">
        <v>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15" x14ac:dyDescent="0.25">
      <c r="A3" s="7"/>
      <c r="B3" s="66" t="s">
        <v>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</row>
    <row r="4" spans="1:32" ht="15" x14ac:dyDescent="0.25">
      <c r="B4" s="66" t="s">
        <v>58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29"/>
      <c r="AB4" s="66" t="s">
        <v>61</v>
      </c>
      <c r="AC4" s="68"/>
      <c r="AD4" s="19"/>
      <c r="AE4" s="66" t="s">
        <v>23</v>
      </c>
      <c r="AF4" s="69"/>
    </row>
    <row r="5" spans="1:32" ht="48" x14ac:dyDescent="0.2">
      <c r="A5" s="4" t="s">
        <v>1</v>
      </c>
      <c r="B5" s="6" t="s">
        <v>39</v>
      </c>
      <c r="C5" s="6" t="s">
        <v>3</v>
      </c>
      <c r="D5" s="6" t="s">
        <v>147</v>
      </c>
      <c r="E5" s="6" t="s">
        <v>40</v>
      </c>
      <c r="F5" s="6" t="s">
        <v>142</v>
      </c>
      <c r="G5" s="6" t="s">
        <v>41</v>
      </c>
      <c r="H5" s="6" t="s">
        <v>42</v>
      </c>
      <c r="I5" s="6" t="s">
        <v>8</v>
      </c>
      <c r="J5" s="6" t="s">
        <v>43</v>
      </c>
      <c r="K5" s="6" t="s">
        <v>44</v>
      </c>
      <c r="L5" s="6" t="s">
        <v>45</v>
      </c>
      <c r="M5" s="6" t="s">
        <v>11</v>
      </c>
      <c r="N5" s="6" t="s">
        <v>46</v>
      </c>
      <c r="O5" s="6" t="s">
        <v>13</v>
      </c>
      <c r="P5" s="6" t="s">
        <v>14</v>
      </c>
      <c r="Q5" s="6" t="s">
        <v>148</v>
      </c>
      <c r="R5" s="6" t="s">
        <v>47</v>
      </c>
      <c r="S5" s="6" t="s">
        <v>16</v>
      </c>
      <c r="T5" s="6" t="s">
        <v>17</v>
      </c>
      <c r="U5" s="6" t="s">
        <v>154</v>
      </c>
      <c r="V5" s="6" t="s">
        <v>18</v>
      </c>
      <c r="W5" s="6" t="s">
        <v>19</v>
      </c>
      <c r="X5" s="6" t="s">
        <v>20</v>
      </c>
      <c r="Y5" s="6" t="s">
        <v>149</v>
      </c>
      <c r="Z5" s="6" t="s">
        <v>21</v>
      </c>
      <c r="AA5" s="6"/>
      <c r="AB5" s="6" t="s">
        <v>48</v>
      </c>
      <c r="AC5" s="6" t="s">
        <v>49</v>
      </c>
      <c r="AD5" s="6"/>
      <c r="AE5" s="6" t="s">
        <v>62</v>
      </c>
      <c r="AF5" s="6" t="s">
        <v>63</v>
      </c>
    </row>
    <row r="6" spans="1:32" x14ac:dyDescent="0.2">
      <c r="A6" s="60" t="s">
        <v>24</v>
      </c>
    </row>
    <row r="7" spans="1:32" x14ac:dyDescent="0.2">
      <c r="A7" s="59" t="s">
        <v>2</v>
      </c>
      <c r="B7" s="8">
        <v>1785</v>
      </c>
      <c r="C7" s="2">
        <v>10</v>
      </c>
      <c r="D7" s="2">
        <v>0</v>
      </c>
      <c r="E7" s="2">
        <v>30</v>
      </c>
      <c r="F7" s="2">
        <v>15</v>
      </c>
      <c r="G7" s="2">
        <v>240</v>
      </c>
      <c r="H7" s="2">
        <v>40</v>
      </c>
      <c r="I7" s="2">
        <v>0</v>
      </c>
      <c r="J7" s="2">
        <v>150</v>
      </c>
      <c r="K7" s="2">
        <v>155</v>
      </c>
      <c r="L7" s="2">
        <v>75</v>
      </c>
      <c r="M7" s="2">
        <v>5</v>
      </c>
      <c r="N7" s="2">
        <v>60</v>
      </c>
      <c r="O7" s="2">
        <v>0</v>
      </c>
      <c r="P7" s="2">
        <v>5</v>
      </c>
      <c r="Q7" s="2">
        <v>5</v>
      </c>
      <c r="R7" s="2">
        <v>20</v>
      </c>
      <c r="S7" s="2">
        <v>5</v>
      </c>
      <c r="T7" s="2">
        <v>15</v>
      </c>
      <c r="U7" s="2">
        <v>0</v>
      </c>
      <c r="V7" s="2">
        <v>0</v>
      </c>
      <c r="W7" s="2">
        <v>0</v>
      </c>
      <c r="X7" s="2">
        <v>5</v>
      </c>
      <c r="Y7" s="2">
        <v>0</v>
      </c>
      <c r="Z7" s="2">
        <v>0</v>
      </c>
      <c r="AB7" s="2">
        <v>0</v>
      </c>
      <c r="AC7" s="2">
        <v>0</v>
      </c>
      <c r="AE7" s="20">
        <f t="shared" ref="AE7:AE32" si="0">SUM(B7:Z7)</f>
        <v>2620</v>
      </c>
      <c r="AF7" s="2">
        <f>SUM(B7:AC7)</f>
        <v>2620</v>
      </c>
    </row>
    <row r="8" spans="1:32" x14ac:dyDescent="0.2">
      <c r="A8" s="59" t="s">
        <v>25</v>
      </c>
      <c r="B8" s="2">
        <v>35</v>
      </c>
      <c r="C8" s="8">
        <v>24225</v>
      </c>
      <c r="D8" s="2">
        <v>25</v>
      </c>
      <c r="E8" s="2">
        <v>2020</v>
      </c>
      <c r="F8" s="2">
        <v>510</v>
      </c>
      <c r="G8" s="2">
        <v>145</v>
      </c>
      <c r="H8" s="2">
        <v>155</v>
      </c>
      <c r="I8" s="2">
        <v>165</v>
      </c>
      <c r="J8" s="2">
        <v>1730</v>
      </c>
      <c r="K8" s="2">
        <v>190</v>
      </c>
      <c r="L8" s="2">
        <v>150</v>
      </c>
      <c r="M8" s="2">
        <v>10</v>
      </c>
      <c r="N8" s="2">
        <v>775</v>
      </c>
      <c r="O8" s="2">
        <v>575</v>
      </c>
      <c r="P8" s="2">
        <v>2590</v>
      </c>
      <c r="Q8" s="2">
        <v>75</v>
      </c>
      <c r="R8" s="2">
        <v>60</v>
      </c>
      <c r="S8" s="2">
        <v>1055</v>
      </c>
      <c r="T8" s="2">
        <v>150</v>
      </c>
      <c r="U8" s="2">
        <v>385</v>
      </c>
      <c r="V8" s="2">
        <v>130</v>
      </c>
      <c r="W8" s="2">
        <v>25</v>
      </c>
      <c r="X8" s="2">
        <v>150</v>
      </c>
      <c r="Y8" s="2">
        <v>2280</v>
      </c>
      <c r="Z8" s="2">
        <v>80</v>
      </c>
      <c r="AB8" s="2">
        <v>5</v>
      </c>
      <c r="AC8" s="2">
        <v>5</v>
      </c>
      <c r="AE8" s="20">
        <f t="shared" si="0"/>
        <v>37690</v>
      </c>
      <c r="AF8" s="20">
        <f t="shared" ref="AF8:AF47" si="1">SUM(B8:AC8)</f>
        <v>37700</v>
      </c>
    </row>
    <row r="9" spans="1:32" x14ac:dyDescent="0.2">
      <c r="A9" s="59" t="s">
        <v>141</v>
      </c>
      <c r="B9" s="2">
        <v>0</v>
      </c>
      <c r="C9" s="2">
        <v>95</v>
      </c>
      <c r="D9" s="8">
        <v>2515</v>
      </c>
      <c r="E9" s="2">
        <v>9720</v>
      </c>
      <c r="F9" s="2">
        <v>170</v>
      </c>
      <c r="G9" s="2">
        <v>30</v>
      </c>
      <c r="H9" s="2">
        <v>50</v>
      </c>
      <c r="I9" s="2">
        <v>135</v>
      </c>
      <c r="J9" s="2">
        <v>495</v>
      </c>
      <c r="K9" s="2">
        <v>90</v>
      </c>
      <c r="L9" s="2">
        <v>120</v>
      </c>
      <c r="M9" s="2">
        <v>35</v>
      </c>
      <c r="N9" s="2">
        <v>460</v>
      </c>
      <c r="O9" s="2">
        <v>10</v>
      </c>
      <c r="P9" s="2">
        <v>330</v>
      </c>
      <c r="Q9" s="2">
        <v>15</v>
      </c>
      <c r="R9" s="2">
        <v>30</v>
      </c>
      <c r="S9" s="2">
        <v>10</v>
      </c>
      <c r="T9" s="2">
        <v>70</v>
      </c>
      <c r="U9" s="2">
        <v>345</v>
      </c>
      <c r="V9" s="2">
        <v>125</v>
      </c>
      <c r="W9" s="2">
        <v>10</v>
      </c>
      <c r="X9" s="2">
        <v>5</v>
      </c>
      <c r="Y9" s="2">
        <v>45</v>
      </c>
      <c r="Z9" s="2">
        <v>85</v>
      </c>
      <c r="AB9" s="2">
        <v>65</v>
      </c>
      <c r="AC9" s="2">
        <v>10</v>
      </c>
      <c r="AE9" s="20">
        <f t="shared" si="0"/>
        <v>14995</v>
      </c>
      <c r="AF9" s="20">
        <f t="shared" si="1"/>
        <v>15070</v>
      </c>
    </row>
    <row r="10" spans="1:32" x14ac:dyDescent="0.2">
      <c r="A10" s="59" t="s">
        <v>5</v>
      </c>
      <c r="B10" s="2">
        <v>25</v>
      </c>
      <c r="C10" s="2">
        <v>270</v>
      </c>
      <c r="D10" s="2">
        <v>27505</v>
      </c>
      <c r="E10" s="8">
        <v>373420</v>
      </c>
      <c r="F10" s="2">
        <v>3010</v>
      </c>
      <c r="G10" s="2">
        <v>890</v>
      </c>
      <c r="H10" s="2">
        <v>1815</v>
      </c>
      <c r="I10" s="2">
        <v>2375</v>
      </c>
      <c r="J10" s="2">
        <v>9620</v>
      </c>
      <c r="K10" s="2">
        <v>1505</v>
      </c>
      <c r="L10" s="2">
        <v>225</v>
      </c>
      <c r="M10" s="2">
        <v>1250</v>
      </c>
      <c r="N10" s="2">
        <v>10980</v>
      </c>
      <c r="O10" s="2">
        <v>40</v>
      </c>
      <c r="P10" s="2">
        <v>5445</v>
      </c>
      <c r="Q10" s="2">
        <v>230</v>
      </c>
      <c r="R10" s="2">
        <v>520</v>
      </c>
      <c r="S10" s="2">
        <v>290</v>
      </c>
      <c r="T10" s="2">
        <v>100</v>
      </c>
      <c r="U10" s="2">
        <v>1470</v>
      </c>
      <c r="V10" s="2">
        <v>595</v>
      </c>
      <c r="W10" s="2">
        <v>15</v>
      </c>
      <c r="X10" s="2">
        <v>325</v>
      </c>
      <c r="Y10" s="2">
        <v>2915</v>
      </c>
      <c r="Z10" s="2">
        <v>870</v>
      </c>
      <c r="AB10" s="2">
        <v>890</v>
      </c>
      <c r="AC10" s="2">
        <v>5</v>
      </c>
      <c r="AE10" s="20">
        <f t="shared" si="0"/>
        <v>445705</v>
      </c>
      <c r="AF10" s="20">
        <f t="shared" si="1"/>
        <v>446600</v>
      </c>
    </row>
    <row r="11" spans="1:32" x14ac:dyDescent="0.2">
      <c r="A11" s="59" t="s">
        <v>142</v>
      </c>
      <c r="B11" s="2">
        <v>35</v>
      </c>
      <c r="C11" s="2">
        <v>3415</v>
      </c>
      <c r="D11" s="2">
        <v>285</v>
      </c>
      <c r="E11" s="2">
        <v>10740</v>
      </c>
      <c r="F11" s="8">
        <v>158805</v>
      </c>
      <c r="G11" s="2">
        <v>4545</v>
      </c>
      <c r="H11" s="2">
        <v>12890</v>
      </c>
      <c r="I11" s="2">
        <v>6505</v>
      </c>
      <c r="J11" s="2">
        <v>26250</v>
      </c>
      <c r="K11" s="2">
        <v>3055</v>
      </c>
      <c r="L11" s="2">
        <v>7315</v>
      </c>
      <c r="M11" s="2">
        <v>1745</v>
      </c>
      <c r="N11" s="2">
        <v>4380</v>
      </c>
      <c r="O11" s="2">
        <v>785</v>
      </c>
      <c r="P11" s="2">
        <v>21585</v>
      </c>
      <c r="Q11" s="2">
        <v>3625</v>
      </c>
      <c r="R11" s="2">
        <v>1165</v>
      </c>
      <c r="S11" s="2">
        <v>10310</v>
      </c>
      <c r="T11" s="2">
        <v>8785</v>
      </c>
      <c r="U11" s="2">
        <v>2990</v>
      </c>
      <c r="V11" s="2">
        <v>21270</v>
      </c>
      <c r="W11" s="2">
        <v>7515</v>
      </c>
      <c r="X11" s="2">
        <v>1480</v>
      </c>
      <c r="Y11" s="2">
        <v>7285</v>
      </c>
      <c r="Z11" s="2">
        <v>4690</v>
      </c>
      <c r="AB11" s="2">
        <v>6265</v>
      </c>
      <c r="AC11" s="2">
        <v>40</v>
      </c>
      <c r="AE11" s="20">
        <f t="shared" si="0"/>
        <v>331450</v>
      </c>
      <c r="AF11" s="20">
        <f t="shared" si="1"/>
        <v>337755</v>
      </c>
    </row>
    <row r="12" spans="1:32" x14ac:dyDescent="0.2">
      <c r="A12" s="59" t="s">
        <v>6</v>
      </c>
      <c r="B12" s="2">
        <v>390</v>
      </c>
      <c r="C12" s="2">
        <v>195</v>
      </c>
      <c r="D12" s="2">
        <v>10</v>
      </c>
      <c r="E12" s="2">
        <v>170</v>
      </c>
      <c r="F12" s="2">
        <v>10460</v>
      </c>
      <c r="G12" s="8">
        <v>140910</v>
      </c>
      <c r="H12" s="2">
        <v>365</v>
      </c>
      <c r="I12" s="2">
        <v>60</v>
      </c>
      <c r="J12" s="2">
        <v>1795</v>
      </c>
      <c r="K12" s="2">
        <v>1250</v>
      </c>
      <c r="L12" s="2">
        <v>485</v>
      </c>
      <c r="M12" s="2">
        <v>230</v>
      </c>
      <c r="N12" s="2">
        <v>380</v>
      </c>
      <c r="O12" s="2">
        <v>10</v>
      </c>
      <c r="P12" s="2">
        <v>695</v>
      </c>
      <c r="Q12" s="2">
        <v>690</v>
      </c>
      <c r="R12" s="2">
        <v>960</v>
      </c>
      <c r="S12" s="2">
        <v>270</v>
      </c>
      <c r="T12" s="2">
        <v>11585</v>
      </c>
      <c r="U12" s="2">
        <v>30</v>
      </c>
      <c r="V12" s="2">
        <v>100</v>
      </c>
      <c r="W12" s="2">
        <v>535</v>
      </c>
      <c r="X12" s="2">
        <v>1050</v>
      </c>
      <c r="Y12" s="2">
        <v>395</v>
      </c>
      <c r="Z12" s="2">
        <v>495</v>
      </c>
      <c r="AB12" s="2">
        <v>15</v>
      </c>
      <c r="AC12" s="2">
        <v>0</v>
      </c>
      <c r="AE12" s="20">
        <f t="shared" si="0"/>
        <v>173515</v>
      </c>
      <c r="AF12" s="20">
        <f t="shared" si="1"/>
        <v>173530</v>
      </c>
    </row>
    <row r="13" spans="1:32" x14ac:dyDescent="0.2">
      <c r="A13" s="59" t="s">
        <v>7</v>
      </c>
      <c r="B13" s="2">
        <v>35</v>
      </c>
      <c r="C13" s="2">
        <v>715</v>
      </c>
      <c r="D13" s="2">
        <v>15</v>
      </c>
      <c r="E13" s="2">
        <v>1180</v>
      </c>
      <c r="F13" s="2">
        <v>10085</v>
      </c>
      <c r="G13" s="2">
        <v>1100</v>
      </c>
      <c r="H13" s="8">
        <v>47315</v>
      </c>
      <c r="I13" s="2">
        <v>535</v>
      </c>
      <c r="J13" s="2">
        <v>5060</v>
      </c>
      <c r="K13" s="2">
        <v>825</v>
      </c>
      <c r="L13" s="2">
        <v>45</v>
      </c>
      <c r="M13" s="2">
        <v>525</v>
      </c>
      <c r="N13" s="2">
        <v>1175</v>
      </c>
      <c r="O13" s="2">
        <v>15</v>
      </c>
      <c r="P13" s="2">
        <v>1000</v>
      </c>
      <c r="Q13" s="2">
        <v>1055</v>
      </c>
      <c r="R13" s="2">
        <v>345</v>
      </c>
      <c r="S13" s="2">
        <v>360</v>
      </c>
      <c r="T13" s="2">
        <v>55</v>
      </c>
      <c r="U13" s="2">
        <v>805</v>
      </c>
      <c r="V13" s="2">
        <v>1655</v>
      </c>
      <c r="W13" s="2">
        <v>840</v>
      </c>
      <c r="X13" s="2">
        <v>620</v>
      </c>
      <c r="Y13" s="2">
        <v>90</v>
      </c>
      <c r="Z13" s="2">
        <v>940</v>
      </c>
      <c r="AB13" s="2">
        <v>150</v>
      </c>
      <c r="AC13" s="2">
        <v>0</v>
      </c>
      <c r="AE13" s="20">
        <f t="shared" si="0"/>
        <v>76390</v>
      </c>
      <c r="AF13" s="20">
        <f t="shared" si="1"/>
        <v>76540</v>
      </c>
    </row>
    <row r="14" spans="1:32" x14ac:dyDescent="0.2">
      <c r="A14" s="59" t="s">
        <v>8</v>
      </c>
      <c r="B14" s="2">
        <v>0</v>
      </c>
      <c r="C14" s="2">
        <v>90</v>
      </c>
      <c r="D14" s="2">
        <v>0</v>
      </c>
      <c r="E14" s="2">
        <v>730</v>
      </c>
      <c r="F14" s="2">
        <v>355</v>
      </c>
      <c r="G14" s="2">
        <v>215</v>
      </c>
      <c r="H14" s="2">
        <v>320</v>
      </c>
      <c r="I14" s="8">
        <v>6970</v>
      </c>
      <c r="J14" s="2">
        <v>440</v>
      </c>
      <c r="K14" s="2">
        <v>235</v>
      </c>
      <c r="L14" s="2">
        <v>10</v>
      </c>
      <c r="M14" s="2">
        <v>5</v>
      </c>
      <c r="N14" s="2">
        <v>395</v>
      </c>
      <c r="O14" s="2">
        <v>20</v>
      </c>
      <c r="P14" s="2">
        <v>1570</v>
      </c>
      <c r="Q14" s="2">
        <v>85</v>
      </c>
      <c r="R14" s="2">
        <v>155</v>
      </c>
      <c r="S14" s="2">
        <v>140</v>
      </c>
      <c r="T14" s="2">
        <v>10</v>
      </c>
      <c r="U14" s="2">
        <v>220</v>
      </c>
      <c r="V14" s="2">
        <v>50</v>
      </c>
      <c r="W14" s="2">
        <v>25</v>
      </c>
      <c r="X14" s="2">
        <v>100</v>
      </c>
      <c r="Y14" s="2">
        <v>180</v>
      </c>
      <c r="Z14" s="2">
        <v>340</v>
      </c>
      <c r="AB14" s="2">
        <v>510</v>
      </c>
      <c r="AC14" s="2">
        <v>5</v>
      </c>
      <c r="AE14" s="20">
        <f t="shared" si="0"/>
        <v>12660</v>
      </c>
      <c r="AF14" s="20">
        <f t="shared" si="1"/>
        <v>13175</v>
      </c>
    </row>
    <row r="15" spans="1:32" x14ac:dyDescent="0.2">
      <c r="A15" s="59" t="s">
        <v>9</v>
      </c>
      <c r="B15" s="2">
        <v>375</v>
      </c>
      <c r="C15" s="2">
        <v>1960</v>
      </c>
      <c r="D15" s="2">
        <v>165</v>
      </c>
      <c r="E15" s="2">
        <v>15445</v>
      </c>
      <c r="F15" s="2">
        <v>21840</v>
      </c>
      <c r="G15" s="2">
        <v>9150</v>
      </c>
      <c r="H15" s="2">
        <v>20460</v>
      </c>
      <c r="I15" s="2">
        <v>5180</v>
      </c>
      <c r="J15" s="8">
        <v>123305</v>
      </c>
      <c r="K15" s="2">
        <v>5685</v>
      </c>
      <c r="L15" s="2">
        <v>215</v>
      </c>
      <c r="M15" s="2">
        <v>2675</v>
      </c>
      <c r="N15" s="2">
        <v>9930</v>
      </c>
      <c r="O15" s="2">
        <v>390</v>
      </c>
      <c r="P15" s="2">
        <v>14935</v>
      </c>
      <c r="Q15" s="2">
        <v>4555</v>
      </c>
      <c r="R15" s="2">
        <v>13755</v>
      </c>
      <c r="S15" s="2">
        <v>2205</v>
      </c>
      <c r="T15" s="2">
        <v>655</v>
      </c>
      <c r="U15" s="2">
        <v>6135</v>
      </c>
      <c r="V15" s="2">
        <v>5820</v>
      </c>
      <c r="W15" s="2">
        <v>8075</v>
      </c>
      <c r="X15" s="2">
        <v>3025</v>
      </c>
      <c r="Y15" s="2">
        <v>2320</v>
      </c>
      <c r="Z15" s="2">
        <v>7885</v>
      </c>
      <c r="AB15" s="2">
        <v>2400</v>
      </c>
      <c r="AC15" s="2">
        <v>165</v>
      </c>
      <c r="AE15" s="20">
        <f t="shared" si="0"/>
        <v>286140</v>
      </c>
      <c r="AF15" s="20">
        <f t="shared" si="1"/>
        <v>288705</v>
      </c>
    </row>
    <row r="16" spans="1:32" x14ac:dyDescent="0.2">
      <c r="A16" s="59" t="s">
        <v>10</v>
      </c>
      <c r="B16" s="2">
        <v>190</v>
      </c>
      <c r="C16" s="2">
        <v>345</v>
      </c>
      <c r="D16" s="2">
        <v>35</v>
      </c>
      <c r="E16" s="2">
        <v>545</v>
      </c>
      <c r="F16" s="2">
        <v>505</v>
      </c>
      <c r="G16" s="2">
        <v>880</v>
      </c>
      <c r="H16" s="2">
        <v>1260</v>
      </c>
      <c r="I16" s="2">
        <v>155</v>
      </c>
      <c r="J16" s="2">
        <v>2055</v>
      </c>
      <c r="K16" s="8">
        <v>121720</v>
      </c>
      <c r="L16" s="2">
        <v>4340</v>
      </c>
      <c r="M16" s="2">
        <v>170</v>
      </c>
      <c r="N16" s="2">
        <v>7175</v>
      </c>
      <c r="O16" s="2">
        <v>250</v>
      </c>
      <c r="P16" s="2">
        <v>7625</v>
      </c>
      <c r="Q16" s="2">
        <v>40</v>
      </c>
      <c r="R16" s="2">
        <v>750</v>
      </c>
      <c r="S16" s="2">
        <v>50</v>
      </c>
      <c r="T16" s="2">
        <v>580</v>
      </c>
      <c r="U16" s="2">
        <v>235</v>
      </c>
      <c r="V16" s="2">
        <v>335</v>
      </c>
      <c r="W16" s="2">
        <v>2090</v>
      </c>
      <c r="X16" s="2">
        <v>140</v>
      </c>
      <c r="Y16" s="2">
        <v>120</v>
      </c>
      <c r="Z16" s="2">
        <v>70</v>
      </c>
      <c r="AB16" s="2">
        <v>40</v>
      </c>
      <c r="AC16" s="2">
        <v>44005</v>
      </c>
      <c r="AE16" s="20">
        <f t="shared" si="0"/>
        <v>151660</v>
      </c>
      <c r="AF16" s="20">
        <f t="shared" si="1"/>
        <v>195705</v>
      </c>
    </row>
    <row r="17" spans="1:32" x14ac:dyDescent="0.2">
      <c r="A17" s="59" t="s">
        <v>26</v>
      </c>
      <c r="B17" s="2">
        <v>155</v>
      </c>
      <c r="C17" s="2">
        <v>105</v>
      </c>
      <c r="D17" s="2">
        <v>855</v>
      </c>
      <c r="E17" s="2">
        <v>1460</v>
      </c>
      <c r="F17" s="2">
        <v>4385</v>
      </c>
      <c r="G17" s="2">
        <v>2635</v>
      </c>
      <c r="H17" s="2">
        <v>465</v>
      </c>
      <c r="I17" s="2">
        <v>0</v>
      </c>
      <c r="J17" s="2">
        <v>860</v>
      </c>
      <c r="K17" s="2">
        <v>7520</v>
      </c>
      <c r="L17" s="8">
        <v>82770</v>
      </c>
      <c r="M17" s="2">
        <v>2680</v>
      </c>
      <c r="N17" s="2">
        <v>240</v>
      </c>
      <c r="O17" s="2">
        <v>360</v>
      </c>
      <c r="P17" s="2">
        <v>4755</v>
      </c>
      <c r="Q17" s="2">
        <v>695</v>
      </c>
      <c r="R17" s="2">
        <v>4735</v>
      </c>
      <c r="S17" s="2">
        <v>1820</v>
      </c>
      <c r="T17" s="2">
        <v>1010</v>
      </c>
      <c r="U17" s="2">
        <v>165</v>
      </c>
      <c r="V17" s="2">
        <v>100</v>
      </c>
      <c r="W17" s="2">
        <v>150</v>
      </c>
      <c r="X17" s="2">
        <v>245</v>
      </c>
      <c r="Y17" s="2">
        <v>2965</v>
      </c>
      <c r="Z17" s="2">
        <v>2520</v>
      </c>
      <c r="AB17" s="2">
        <v>0</v>
      </c>
      <c r="AC17" s="2">
        <v>1255</v>
      </c>
      <c r="AE17" s="20">
        <f t="shared" si="0"/>
        <v>123650</v>
      </c>
      <c r="AF17" s="20">
        <f t="shared" si="1"/>
        <v>124905</v>
      </c>
    </row>
    <row r="18" spans="1:32" x14ac:dyDescent="0.2">
      <c r="A18" s="59" t="s">
        <v>11</v>
      </c>
      <c r="B18" s="2">
        <v>0</v>
      </c>
      <c r="C18" s="2">
        <v>0</v>
      </c>
      <c r="D18" s="2">
        <v>0</v>
      </c>
      <c r="E18" s="2">
        <v>600</v>
      </c>
      <c r="F18" s="2">
        <v>145</v>
      </c>
      <c r="G18" s="2">
        <v>105</v>
      </c>
      <c r="H18" s="2">
        <v>120</v>
      </c>
      <c r="I18" s="2">
        <v>0</v>
      </c>
      <c r="J18" s="2">
        <v>210</v>
      </c>
      <c r="K18" s="2">
        <v>95</v>
      </c>
      <c r="L18" s="2">
        <v>325</v>
      </c>
      <c r="M18" s="8">
        <v>470</v>
      </c>
      <c r="N18" s="2">
        <v>30</v>
      </c>
      <c r="O18" s="2">
        <v>5</v>
      </c>
      <c r="P18" s="2">
        <v>185</v>
      </c>
      <c r="Q18" s="2">
        <v>410</v>
      </c>
      <c r="R18" s="2">
        <v>295</v>
      </c>
      <c r="S18" s="2">
        <v>35</v>
      </c>
      <c r="T18" s="2">
        <v>40</v>
      </c>
      <c r="U18" s="2">
        <v>0</v>
      </c>
      <c r="V18" s="2">
        <v>0</v>
      </c>
      <c r="W18" s="2">
        <v>5</v>
      </c>
      <c r="X18" s="2">
        <v>20</v>
      </c>
      <c r="Y18" s="2">
        <v>85</v>
      </c>
      <c r="Z18" s="2">
        <v>40</v>
      </c>
      <c r="AB18" s="2">
        <v>0</v>
      </c>
      <c r="AC18" s="2">
        <v>15</v>
      </c>
      <c r="AE18" s="20">
        <f t="shared" si="0"/>
        <v>3220</v>
      </c>
      <c r="AF18" s="20">
        <f t="shared" si="1"/>
        <v>3235</v>
      </c>
    </row>
    <row r="19" spans="1:32" x14ac:dyDescent="0.2">
      <c r="A19" s="59" t="s">
        <v>12</v>
      </c>
      <c r="B19" s="2">
        <v>150</v>
      </c>
      <c r="C19" s="2">
        <v>740</v>
      </c>
      <c r="D19" s="2">
        <v>3075</v>
      </c>
      <c r="E19" s="2">
        <v>8795</v>
      </c>
      <c r="F19" s="2">
        <v>3560</v>
      </c>
      <c r="G19" s="2">
        <v>1245</v>
      </c>
      <c r="H19" s="2">
        <v>1985</v>
      </c>
      <c r="I19" s="2">
        <v>1690</v>
      </c>
      <c r="J19" s="2">
        <v>5825</v>
      </c>
      <c r="K19" s="2">
        <v>11970</v>
      </c>
      <c r="L19" s="2">
        <v>80</v>
      </c>
      <c r="M19" s="2">
        <v>50</v>
      </c>
      <c r="N19" s="8">
        <v>67070</v>
      </c>
      <c r="O19" s="2">
        <v>40</v>
      </c>
      <c r="P19" s="2">
        <v>5015</v>
      </c>
      <c r="Q19" s="2">
        <v>240</v>
      </c>
      <c r="R19" s="2">
        <v>1090</v>
      </c>
      <c r="S19" s="2">
        <v>325</v>
      </c>
      <c r="T19" s="2">
        <v>45</v>
      </c>
      <c r="U19" s="2">
        <v>1235</v>
      </c>
      <c r="V19" s="2">
        <v>1010</v>
      </c>
      <c r="W19" s="2">
        <v>5895</v>
      </c>
      <c r="X19" s="2">
        <v>540</v>
      </c>
      <c r="Y19" s="2">
        <v>660</v>
      </c>
      <c r="Z19" s="2">
        <v>820</v>
      </c>
      <c r="AB19" s="2">
        <v>1345</v>
      </c>
      <c r="AC19" s="2">
        <v>40</v>
      </c>
      <c r="AE19" s="20">
        <f t="shared" si="0"/>
        <v>123150</v>
      </c>
      <c r="AF19" s="20">
        <f t="shared" si="1"/>
        <v>124535</v>
      </c>
    </row>
    <row r="20" spans="1:32" x14ac:dyDescent="0.2">
      <c r="A20" s="59" t="s">
        <v>27</v>
      </c>
      <c r="B20" s="2">
        <v>5</v>
      </c>
      <c r="C20" s="2">
        <v>2415</v>
      </c>
      <c r="D20" s="2">
        <v>10</v>
      </c>
      <c r="E20" s="2">
        <v>265</v>
      </c>
      <c r="F20" s="2">
        <v>440</v>
      </c>
      <c r="G20" s="2">
        <v>55</v>
      </c>
      <c r="H20" s="2">
        <v>35</v>
      </c>
      <c r="I20" s="2">
        <v>90</v>
      </c>
      <c r="J20" s="2">
        <v>645</v>
      </c>
      <c r="K20" s="2">
        <v>420</v>
      </c>
      <c r="L20" s="2">
        <v>255</v>
      </c>
      <c r="M20" s="2">
        <v>30</v>
      </c>
      <c r="N20" s="2">
        <v>110</v>
      </c>
      <c r="O20" s="8">
        <v>13870</v>
      </c>
      <c r="P20" s="2">
        <v>2450</v>
      </c>
      <c r="Q20" s="2">
        <v>75</v>
      </c>
      <c r="R20" s="2">
        <v>455</v>
      </c>
      <c r="S20" s="2">
        <v>785</v>
      </c>
      <c r="T20" s="2">
        <v>200</v>
      </c>
      <c r="U20" s="2">
        <v>275</v>
      </c>
      <c r="V20" s="2">
        <v>510</v>
      </c>
      <c r="W20" s="2">
        <v>815</v>
      </c>
      <c r="X20" s="2">
        <v>55</v>
      </c>
      <c r="Y20" s="2">
        <v>2035</v>
      </c>
      <c r="Z20" s="2">
        <v>150</v>
      </c>
      <c r="AB20" s="2">
        <v>725</v>
      </c>
      <c r="AC20" s="2">
        <v>45</v>
      </c>
      <c r="AE20" s="20">
        <f t="shared" si="0"/>
        <v>26450</v>
      </c>
      <c r="AF20" s="20">
        <f t="shared" si="1"/>
        <v>27220</v>
      </c>
    </row>
    <row r="21" spans="1:32" x14ac:dyDescent="0.2">
      <c r="A21" s="59" t="s">
        <v>14</v>
      </c>
      <c r="B21" s="2">
        <v>20</v>
      </c>
      <c r="C21" s="2">
        <v>13975</v>
      </c>
      <c r="D21" s="2">
        <v>55</v>
      </c>
      <c r="E21" s="2">
        <v>10590</v>
      </c>
      <c r="F21" s="2">
        <v>6985</v>
      </c>
      <c r="G21" s="2">
        <v>805</v>
      </c>
      <c r="H21" s="2">
        <v>735</v>
      </c>
      <c r="I21" s="2">
        <v>1710</v>
      </c>
      <c r="J21" s="2">
        <v>8110</v>
      </c>
      <c r="K21" s="2">
        <v>5195</v>
      </c>
      <c r="L21" s="2">
        <v>1865</v>
      </c>
      <c r="M21" s="2">
        <v>895</v>
      </c>
      <c r="N21" s="2">
        <v>3110</v>
      </c>
      <c r="O21" s="2">
        <v>26320</v>
      </c>
      <c r="P21" s="8">
        <v>74970</v>
      </c>
      <c r="Q21" s="2">
        <v>415</v>
      </c>
      <c r="R21" s="2">
        <v>4755</v>
      </c>
      <c r="S21" s="2">
        <v>5955</v>
      </c>
      <c r="T21" s="2">
        <v>4480</v>
      </c>
      <c r="U21" s="2">
        <v>1565</v>
      </c>
      <c r="V21" s="2">
        <v>1050</v>
      </c>
      <c r="W21" s="2">
        <v>1760</v>
      </c>
      <c r="X21" s="2">
        <v>1505</v>
      </c>
      <c r="Y21" s="2">
        <v>23395</v>
      </c>
      <c r="Z21" s="2">
        <v>1575</v>
      </c>
      <c r="AB21" s="2">
        <v>5230</v>
      </c>
      <c r="AC21" s="2">
        <v>135</v>
      </c>
      <c r="AE21" s="20">
        <f t="shared" si="0"/>
        <v>201795</v>
      </c>
      <c r="AF21" s="20">
        <f t="shared" si="1"/>
        <v>207160</v>
      </c>
    </row>
    <row r="22" spans="1:32" x14ac:dyDescent="0.2">
      <c r="A22" s="59" t="s">
        <v>143</v>
      </c>
      <c r="B22" s="2">
        <v>25</v>
      </c>
      <c r="C22" s="2">
        <v>560</v>
      </c>
      <c r="D22" s="2">
        <v>5</v>
      </c>
      <c r="E22" s="2">
        <v>1025</v>
      </c>
      <c r="F22" s="2">
        <v>2760</v>
      </c>
      <c r="G22" s="2">
        <v>1635</v>
      </c>
      <c r="H22" s="2">
        <v>1125</v>
      </c>
      <c r="I22" s="2">
        <v>155</v>
      </c>
      <c r="J22" s="2">
        <v>6635</v>
      </c>
      <c r="K22" s="2">
        <v>225</v>
      </c>
      <c r="L22" s="2">
        <v>28305</v>
      </c>
      <c r="M22" s="2">
        <v>1780</v>
      </c>
      <c r="N22" s="2">
        <v>555</v>
      </c>
      <c r="O22" s="2">
        <v>30</v>
      </c>
      <c r="P22" s="2">
        <v>1005</v>
      </c>
      <c r="Q22" s="8">
        <v>199780</v>
      </c>
      <c r="R22" s="2">
        <v>195</v>
      </c>
      <c r="S22" s="2">
        <v>225</v>
      </c>
      <c r="T22" s="2">
        <v>340</v>
      </c>
      <c r="U22" s="2">
        <v>835</v>
      </c>
      <c r="V22" s="2">
        <v>605</v>
      </c>
      <c r="W22" s="2">
        <v>1610</v>
      </c>
      <c r="X22" s="2">
        <v>65</v>
      </c>
      <c r="Y22" s="2">
        <v>90</v>
      </c>
      <c r="Z22" s="2">
        <v>4640</v>
      </c>
      <c r="AB22" s="2">
        <v>50</v>
      </c>
      <c r="AC22" s="2">
        <v>20</v>
      </c>
      <c r="AE22" s="20">
        <f t="shared" si="0"/>
        <v>254210</v>
      </c>
      <c r="AF22" s="20">
        <f t="shared" si="1"/>
        <v>254280</v>
      </c>
    </row>
    <row r="23" spans="1:32" x14ac:dyDescent="0.2">
      <c r="A23" s="59" t="s">
        <v>15</v>
      </c>
      <c r="B23" s="2">
        <v>35</v>
      </c>
      <c r="C23" s="2">
        <v>45</v>
      </c>
      <c r="D23" s="2">
        <v>5</v>
      </c>
      <c r="E23" s="2">
        <v>325</v>
      </c>
      <c r="F23" s="2">
        <v>260</v>
      </c>
      <c r="G23" s="2">
        <v>490</v>
      </c>
      <c r="H23" s="2">
        <v>40</v>
      </c>
      <c r="I23" s="2">
        <v>30</v>
      </c>
      <c r="J23" s="2">
        <v>2415</v>
      </c>
      <c r="K23" s="2">
        <v>730</v>
      </c>
      <c r="L23" s="2">
        <v>370</v>
      </c>
      <c r="M23" s="2">
        <v>160</v>
      </c>
      <c r="N23" s="2">
        <v>135</v>
      </c>
      <c r="O23" s="2">
        <v>65</v>
      </c>
      <c r="P23" s="2">
        <v>3315</v>
      </c>
      <c r="Q23" s="2">
        <v>40</v>
      </c>
      <c r="R23" s="8">
        <v>306700</v>
      </c>
      <c r="S23" s="2">
        <v>30</v>
      </c>
      <c r="T23" s="2">
        <v>350</v>
      </c>
      <c r="U23" s="2">
        <v>10</v>
      </c>
      <c r="V23" s="2">
        <v>215</v>
      </c>
      <c r="W23" s="2">
        <v>165</v>
      </c>
      <c r="X23" s="2">
        <v>385</v>
      </c>
      <c r="Y23" s="2">
        <v>35</v>
      </c>
      <c r="Z23" s="2">
        <v>40</v>
      </c>
      <c r="AB23" s="2">
        <v>5</v>
      </c>
      <c r="AC23" s="2">
        <v>10</v>
      </c>
      <c r="AE23" s="20">
        <f t="shared" si="0"/>
        <v>316390</v>
      </c>
      <c r="AF23" s="20">
        <f t="shared" si="1"/>
        <v>316405</v>
      </c>
    </row>
    <row r="24" spans="1:32" x14ac:dyDescent="0.2">
      <c r="A24" s="59" t="s">
        <v>16</v>
      </c>
      <c r="B24" s="2">
        <v>20</v>
      </c>
      <c r="C24" s="2">
        <v>9360</v>
      </c>
      <c r="D24" s="2">
        <v>60</v>
      </c>
      <c r="E24" s="2">
        <v>2350</v>
      </c>
      <c r="F24" s="2">
        <v>3565</v>
      </c>
      <c r="G24" s="2">
        <v>795</v>
      </c>
      <c r="H24" s="2">
        <v>145</v>
      </c>
      <c r="I24" s="2">
        <v>3295</v>
      </c>
      <c r="J24" s="2">
        <v>5205</v>
      </c>
      <c r="K24" s="2">
        <v>255</v>
      </c>
      <c r="L24" s="2">
        <v>1730</v>
      </c>
      <c r="M24" s="2">
        <v>110</v>
      </c>
      <c r="N24" s="2">
        <v>820</v>
      </c>
      <c r="O24" s="2">
        <v>1295</v>
      </c>
      <c r="P24" s="2">
        <v>10425</v>
      </c>
      <c r="Q24" s="2">
        <v>155</v>
      </c>
      <c r="R24" s="2">
        <v>100</v>
      </c>
      <c r="S24" s="8">
        <v>149880</v>
      </c>
      <c r="T24" s="2">
        <v>1915</v>
      </c>
      <c r="U24" s="2">
        <v>680</v>
      </c>
      <c r="V24" s="2">
        <v>12320</v>
      </c>
      <c r="W24" s="2">
        <v>195</v>
      </c>
      <c r="X24" s="2">
        <v>3290</v>
      </c>
      <c r="Y24" s="2">
        <v>7575</v>
      </c>
      <c r="Z24" s="2">
        <v>555</v>
      </c>
      <c r="AB24" s="2">
        <v>7075</v>
      </c>
      <c r="AC24" s="2">
        <v>10</v>
      </c>
      <c r="AE24" s="20">
        <f t="shared" si="0"/>
        <v>216095</v>
      </c>
      <c r="AF24" s="20">
        <f t="shared" si="1"/>
        <v>223180</v>
      </c>
    </row>
    <row r="25" spans="1:32" x14ac:dyDescent="0.2">
      <c r="A25" s="59" t="s">
        <v>17</v>
      </c>
      <c r="B25" s="2">
        <v>15</v>
      </c>
      <c r="C25" s="2">
        <v>325</v>
      </c>
      <c r="D25" s="2">
        <v>20</v>
      </c>
      <c r="E25" s="2">
        <v>145</v>
      </c>
      <c r="F25" s="2">
        <v>770</v>
      </c>
      <c r="G25" s="2">
        <v>1195</v>
      </c>
      <c r="H25" s="2">
        <v>30</v>
      </c>
      <c r="I25" s="2">
        <v>35</v>
      </c>
      <c r="J25" s="2">
        <v>445</v>
      </c>
      <c r="K25" s="2">
        <v>420</v>
      </c>
      <c r="L25" s="2">
        <v>715</v>
      </c>
      <c r="M25" s="2">
        <v>305</v>
      </c>
      <c r="N25" s="2">
        <v>45</v>
      </c>
      <c r="O25" s="2">
        <v>135</v>
      </c>
      <c r="P25" s="2">
        <v>2000</v>
      </c>
      <c r="Q25" s="2">
        <v>70</v>
      </c>
      <c r="R25" s="2">
        <v>420</v>
      </c>
      <c r="S25" s="2">
        <v>255</v>
      </c>
      <c r="T25" s="8">
        <v>41645</v>
      </c>
      <c r="U25" s="2">
        <v>85</v>
      </c>
      <c r="V25" s="2">
        <v>340</v>
      </c>
      <c r="W25" s="2">
        <v>190</v>
      </c>
      <c r="X25" s="2">
        <v>470</v>
      </c>
      <c r="Y25" s="2">
        <v>7880</v>
      </c>
      <c r="Z25" s="2">
        <v>115</v>
      </c>
      <c r="AB25" s="2">
        <v>25</v>
      </c>
      <c r="AC25" s="2">
        <v>45</v>
      </c>
      <c r="AE25" s="20">
        <f t="shared" si="0"/>
        <v>58070</v>
      </c>
      <c r="AF25" s="20">
        <f t="shared" si="1"/>
        <v>58140</v>
      </c>
    </row>
    <row r="26" spans="1:32" x14ac:dyDescent="0.2">
      <c r="A26" s="59" t="s">
        <v>144</v>
      </c>
      <c r="B26" s="2">
        <v>5</v>
      </c>
      <c r="C26" s="2">
        <v>30</v>
      </c>
      <c r="D26" s="2">
        <v>0</v>
      </c>
      <c r="E26" s="2">
        <v>240</v>
      </c>
      <c r="F26" s="2">
        <v>260</v>
      </c>
      <c r="G26" s="2">
        <v>175</v>
      </c>
      <c r="H26" s="2">
        <v>95</v>
      </c>
      <c r="I26" s="2">
        <v>245</v>
      </c>
      <c r="J26" s="2">
        <v>750</v>
      </c>
      <c r="K26" s="2">
        <v>180</v>
      </c>
      <c r="L26" s="2">
        <v>300</v>
      </c>
      <c r="M26" s="2">
        <v>70</v>
      </c>
      <c r="N26" s="2">
        <v>115</v>
      </c>
      <c r="O26" s="2">
        <v>15</v>
      </c>
      <c r="P26" s="2">
        <v>905</v>
      </c>
      <c r="Q26" s="2">
        <v>260</v>
      </c>
      <c r="R26" s="2">
        <v>140</v>
      </c>
      <c r="S26" s="2">
        <v>85</v>
      </c>
      <c r="T26" s="2">
        <v>25</v>
      </c>
      <c r="U26" s="8">
        <v>200</v>
      </c>
      <c r="V26" s="2">
        <v>5</v>
      </c>
      <c r="W26" s="2">
        <v>20</v>
      </c>
      <c r="X26" s="2">
        <v>20</v>
      </c>
      <c r="Y26" s="2">
        <v>160</v>
      </c>
      <c r="Z26" s="2">
        <v>155</v>
      </c>
      <c r="AB26" s="2">
        <v>5</v>
      </c>
      <c r="AC26" s="2">
        <v>55</v>
      </c>
      <c r="AE26" s="20">
        <f t="shared" si="0"/>
        <v>4455</v>
      </c>
      <c r="AF26" s="20">
        <f t="shared" si="1"/>
        <v>4515</v>
      </c>
    </row>
    <row r="27" spans="1:32" x14ac:dyDescent="0.2">
      <c r="A27" s="59" t="s">
        <v>28</v>
      </c>
      <c r="B27" s="2">
        <v>0</v>
      </c>
      <c r="C27" s="2">
        <v>10</v>
      </c>
      <c r="D27" s="2">
        <v>5</v>
      </c>
      <c r="E27" s="2">
        <v>35</v>
      </c>
      <c r="F27" s="2">
        <v>1195</v>
      </c>
      <c r="G27" s="2">
        <v>25</v>
      </c>
      <c r="H27" s="2">
        <v>50</v>
      </c>
      <c r="I27" s="2">
        <v>5</v>
      </c>
      <c r="J27" s="2">
        <v>115</v>
      </c>
      <c r="K27" s="2">
        <v>30</v>
      </c>
      <c r="L27" s="2">
        <v>35</v>
      </c>
      <c r="M27" s="2">
        <v>20</v>
      </c>
      <c r="N27" s="2">
        <v>65</v>
      </c>
      <c r="O27" s="2">
        <v>35</v>
      </c>
      <c r="P27" s="2">
        <v>40</v>
      </c>
      <c r="Q27" s="2">
        <v>30</v>
      </c>
      <c r="R27" s="2">
        <v>30</v>
      </c>
      <c r="S27" s="2">
        <v>200</v>
      </c>
      <c r="T27" s="2">
        <v>25</v>
      </c>
      <c r="U27" s="2">
        <v>10</v>
      </c>
      <c r="V27" s="8">
        <v>3495</v>
      </c>
      <c r="W27" s="2">
        <v>20</v>
      </c>
      <c r="X27" s="2">
        <v>5</v>
      </c>
      <c r="Y27" s="2">
        <v>10</v>
      </c>
      <c r="Z27" s="2">
        <v>90</v>
      </c>
      <c r="AB27" s="2">
        <v>5</v>
      </c>
      <c r="AC27" s="2">
        <v>0</v>
      </c>
      <c r="AE27" s="20">
        <f t="shared" si="0"/>
        <v>5580</v>
      </c>
      <c r="AF27" s="20">
        <f t="shared" si="1"/>
        <v>5585</v>
      </c>
    </row>
    <row r="28" spans="1:32" x14ac:dyDescent="0.2">
      <c r="A28" s="59" t="s">
        <v>29</v>
      </c>
      <c r="B28" s="2">
        <v>0</v>
      </c>
      <c r="C28" s="2">
        <v>105</v>
      </c>
      <c r="D28" s="2">
        <v>30</v>
      </c>
      <c r="E28" s="2">
        <v>65</v>
      </c>
      <c r="F28" s="2">
        <v>160</v>
      </c>
      <c r="G28" s="2">
        <v>165</v>
      </c>
      <c r="H28" s="2">
        <v>180</v>
      </c>
      <c r="I28" s="2">
        <v>10</v>
      </c>
      <c r="J28" s="2">
        <v>645</v>
      </c>
      <c r="K28" s="2">
        <v>130</v>
      </c>
      <c r="L28" s="2">
        <v>5</v>
      </c>
      <c r="M28" s="2">
        <v>65</v>
      </c>
      <c r="N28" s="2">
        <v>180</v>
      </c>
      <c r="O28" s="2">
        <v>80</v>
      </c>
      <c r="P28" s="2">
        <v>265</v>
      </c>
      <c r="Q28" s="2">
        <v>60</v>
      </c>
      <c r="R28" s="2">
        <v>50</v>
      </c>
      <c r="S28" s="2">
        <v>40</v>
      </c>
      <c r="T28" s="2">
        <v>95</v>
      </c>
      <c r="U28" s="2">
        <v>40</v>
      </c>
      <c r="V28" s="2">
        <v>140</v>
      </c>
      <c r="W28" s="8">
        <v>13210</v>
      </c>
      <c r="X28" s="2">
        <v>0</v>
      </c>
      <c r="Y28" s="2">
        <v>75</v>
      </c>
      <c r="Z28" s="2">
        <v>455</v>
      </c>
      <c r="AB28" s="2">
        <v>5</v>
      </c>
      <c r="AC28" s="2">
        <v>20</v>
      </c>
      <c r="AE28" s="20">
        <f t="shared" si="0"/>
        <v>16250</v>
      </c>
      <c r="AF28" s="20">
        <f t="shared" si="1"/>
        <v>16275</v>
      </c>
    </row>
    <row r="29" spans="1:32" x14ac:dyDescent="0.2">
      <c r="A29" s="59" t="s">
        <v>30</v>
      </c>
      <c r="B29" s="2">
        <v>30</v>
      </c>
      <c r="C29" s="2">
        <v>445</v>
      </c>
      <c r="D29" s="2">
        <v>10</v>
      </c>
      <c r="E29" s="2">
        <v>830</v>
      </c>
      <c r="F29" s="2">
        <v>770</v>
      </c>
      <c r="G29" s="2">
        <v>2475</v>
      </c>
      <c r="H29" s="2">
        <v>620</v>
      </c>
      <c r="I29" s="2">
        <v>50</v>
      </c>
      <c r="J29" s="2">
        <v>1950</v>
      </c>
      <c r="K29" s="2">
        <v>615</v>
      </c>
      <c r="L29" s="2">
        <v>55</v>
      </c>
      <c r="M29" s="2">
        <v>65</v>
      </c>
      <c r="N29" s="2">
        <v>1440</v>
      </c>
      <c r="O29" s="2">
        <v>80</v>
      </c>
      <c r="P29" s="2">
        <v>3790</v>
      </c>
      <c r="Q29" s="2">
        <v>240</v>
      </c>
      <c r="R29" s="2">
        <v>2380</v>
      </c>
      <c r="S29" s="2">
        <v>3605</v>
      </c>
      <c r="T29" s="2">
        <v>1330</v>
      </c>
      <c r="U29" s="2">
        <v>30</v>
      </c>
      <c r="V29" s="2">
        <v>315</v>
      </c>
      <c r="W29" s="2">
        <v>5</v>
      </c>
      <c r="X29" s="8">
        <v>22235</v>
      </c>
      <c r="Y29" s="2">
        <v>5680</v>
      </c>
      <c r="Z29" s="2">
        <v>205</v>
      </c>
      <c r="AB29" s="2">
        <v>15</v>
      </c>
      <c r="AC29" s="2">
        <v>5</v>
      </c>
      <c r="AE29" s="20">
        <f t="shared" si="0"/>
        <v>49250</v>
      </c>
      <c r="AF29" s="20">
        <f t="shared" si="1"/>
        <v>49270</v>
      </c>
    </row>
    <row r="30" spans="1:32" x14ac:dyDescent="0.2">
      <c r="A30" s="59" t="s">
        <v>145</v>
      </c>
      <c r="B30" s="2">
        <v>0</v>
      </c>
      <c r="C30" s="2">
        <v>760</v>
      </c>
      <c r="D30" s="2">
        <v>0</v>
      </c>
      <c r="E30" s="2">
        <v>125</v>
      </c>
      <c r="F30" s="2">
        <v>625</v>
      </c>
      <c r="G30" s="2">
        <v>180</v>
      </c>
      <c r="H30" s="2">
        <v>75</v>
      </c>
      <c r="I30" s="2">
        <v>30</v>
      </c>
      <c r="J30" s="2">
        <v>165</v>
      </c>
      <c r="K30" s="2">
        <v>180</v>
      </c>
      <c r="L30" s="2">
        <v>165</v>
      </c>
      <c r="M30" s="2">
        <v>125</v>
      </c>
      <c r="N30" s="2">
        <v>245</v>
      </c>
      <c r="O30" s="2">
        <v>195</v>
      </c>
      <c r="P30" s="2">
        <v>1585</v>
      </c>
      <c r="Q30" s="2">
        <v>45</v>
      </c>
      <c r="R30" s="2">
        <v>175</v>
      </c>
      <c r="S30" s="2">
        <v>1320</v>
      </c>
      <c r="T30" s="2">
        <v>725</v>
      </c>
      <c r="U30" s="2">
        <v>15</v>
      </c>
      <c r="V30" s="2">
        <v>320</v>
      </c>
      <c r="W30" s="2">
        <v>10</v>
      </c>
      <c r="X30" s="2">
        <v>450</v>
      </c>
      <c r="Y30" s="8">
        <v>33775</v>
      </c>
      <c r="Z30" s="2">
        <v>330</v>
      </c>
      <c r="AB30" s="2">
        <v>1265</v>
      </c>
      <c r="AC30" s="2">
        <v>20</v>
      </c>
      <c r="AE30" s="20">
        <f t="shared" si="0"/>
        <v>41620</v>
      </c>
      <c r="AF30" s="20">
        <f t="shared" si="1"/>
        <v>42905</v>
      </c>
    </row>
    <row r="31" spans="1:32" x14ac:dyDescent="0.2">
      <c r="A31" s="59" t="s">
        <v>21</v>
      </c>
      <c r="B31" s="2">
        <v>20</v>
      </c>
      <c r="C31" s="2">
        <v>565</v>
      </c>
      <c r="D31" s="2">
        <v>20</v>
      </c>
      <c r="E31" s="2">
        <v>1095</v>
      </c>
      <c r="F31" s="2">
        <v>2185</v>
      </c>
      <c r="G31" s="2">
        <v>695</v>
      </c>
      <c r="H31" s="2">
        <v>1100</v>
      </c>
      <c r="I31" s="2">
        <v>630</v>
      </c>
      <c r="J31" s="2">
        <v>5850</v>
      </c>
      <c r="K31" s="2">
        <v>105</v>
      </c>
      <c r="L31" s="2">
        <v>1245</v>
      </c>
      <c r="M31" s="2">
        <v>70</v>
      </c>
      <c r="N31" s="2">
        <v>705</v>
      </c>
      <c r="O31" s="2">
        <v>20</v>
      </c>
      <c r="P31" s="2">
        <v>920</v>
      </c>
      <c r="Q31" s="2">
        <v>2360</v>
      </c>
      <c r="R31" s="2">
        <v>100</v>
      </c>
      <c r="S31" s="2">
        <v>245</v>
      </c>
      <c r="T31" s="2">
        <v>105</v>
      </c>
      <c r="U31" s="2">
        <v>320</v>
      </c>
      <c r="V31" s="2">
        <v>2305</v>
      </c>
      <c r="W31" s="2">
        <v>4020</v>
      </c>
      <c r="X31" s="2">
        <v>55</v>
      </c>
      <c r="Y31" s="2">
        <v>85</v>
      </c>
      <c r="Z31" s="8">
        <v>74125</v>
      </c>
      <c r="AA31" s="9"/>
      <c r="AB31" s="2">
        <v>140</v>
      </c>
      <c r="AC31" s="2">
        <v>5</v>
      </c>
      <c r="AE31" s="20">
        <f t="shared" si="0"/>
        <v>98945</v>
      </c>
      <c r="AF31" s="20">
        <f t="shared" si="1"/>
        <v>99090</v>
      </c>
    </row>
    <row r="32" spans="1:32" x14ac:dyDescent="0.2">
      <c r="A32" s="59" t="s">
        <v>31</v>
      </c>
      <c r="B32" s="2">
        <v>90</v>
      </c>
      <c r="C32" s="2">
        <v>595</v>
      </c>
      <c r="D32" s="2">
        <v>445</v>
      </c>
      <c r="E32" s="2">
        <v>8570</v>
      </c>
      <c r="F32" s="2">
        <v>27390</v>
      </c>
      <c r="G32" s="2">
        <v>7350</v>
      </c>
      <c r="H32" s="2">
        <v>2685</v>
      </c>
      <c r="I32" s="2">
        <v>720</v>
      </c>
      <c r="J32" s="2">
        <v>8530</v>
      </c>
      <c r="K32" s="2">
        <v>9350</v>
      </c>
      <c r="L32" s="2">
        <v>5985</v>
      </c>
      <c r="M32" s="2">
        <v>300</v>
      </c>
      <c r="N32" s="2">
        <v>2980</v>
      </c>
      <c r="O32" s="2">
        <v>785</v>
      </c>
      <c r="P32" s="2">
        <v>8880</v>
      </c>
      <c r="Q32" s="2">
        <v>19360</v>
      </c>
      <c r="R32" s="2">
        <v>16075</v>
      </c>
      <c r="S32" s="2">
        <v>11070</v>
      </c>
      <c r="T32" s="2">
        <v>960</v>
      </c>
      <c r="U32" s="2">
        <v>105</v>
      </c>
      <c r="V32" s="2">
        <v>55</v>
      </c>
      <c r="W32" s="2">
        <v>3315</v>
      </c>
      <c r="X32" s="2">
        <v>1020</v>
      </c>
      <c r="Y32" s="2">
        <v>1380</v>
      </c>
      <c r="Z32" s="2">
        <v>3505</v>
      </c>
      <c r="AB32" s="2">
        <v>1230</v>
      </c>
      <c r="AC32" s="2">
        <v>140</v>
      </c>
      <c r="AE32" s="20">
        <f t="shared" si="0"/>
        <v>141500</v>
      </c>
      <c r="AF32" s="20">
        <f t="shared" si="1"/>
        <v>142870</v>
      </c>
    </row>
    <row r="33" spans="1:32" x14ac:dyDescent="0.2">
      <c r="A33" s="59"/>
      <c r="AF33" s="20"/>
    </row>
    <row r="34" spans="1:32" x14ac:dyDescent="0.2">
      <c r="A34" s="7" t="s">
        <v>33</v>
      </c>
      <c r="B34" s="2">
        <v>11640</v>
      </c>
      <c r="C34" s="2">
        <v>32495</v>
      </c>
      <c r="D34" s="2">
        <v>10740</v>
      </c>
      <c r="E34" s="2">
        <v>421015</v>
      </c>
      <c r="F34" s="2">
        <v>745855</v>
      </c>
      <c r="G34" s="2">
        <v>444300</v>
      </c>
      <c r="H34" s="2">
        <v>160655</v>
      </c>
      <c r="I34" s="2">
        <v>26755</v>
      </c>
      <c r="J34" s="2">
        <v>319910</v>
      </c>
      <c r="K34" s="2">
        <v>448970</v>
      </c>
      <c r="L34" s="2">
        <v>216270</v>
      </c>
      <c r="M34" s="2">
        <v>9775</v>
      </c>
      <c r="N34" s="2">
        <v>128470</v>
      </c>
      <c r="O34" s="2">
        <v>20720</v>
      </c>
      <c r="P34" s="2">
        <v>374350</v>
      </c>
      <c r="Q34" s="2">
        <v>384610</v>
      </c>
      <c r="R34" s="2">
        <v>597370</v>
      </c>
      <c r="S34" s="2">
        <v>504470</v>
      </c>
      <c r="T34" s="2">
        <v>140670</v>
      </c>
      <c r="U34" s="2">
        <v>1820</v>
      </c>
      <c r="V34" s="2">
        <v>5765</v>
      </c>
      <c r="W34" s="2">
        <v>5025</v>
      </c>
      <c r="X34" s="2">
        <v>62825</v>
      </c>
      <c r="Y34" s="2">
        <v>38255</v>
      </c>
      <c r="Z34" s="2">
        <v>171265</v>
      </c>
      <c r="AB34" s="2">
        <v>0</v>
      </c>
      <c r="AC34" s="2">
        <v>28565</v>
      </c>
      <c r="AE34" s="20">
        <f>SUM(B34:Z34)</f>
        <v>5283995</v>
      </c>
      <c r="AF34" s="20">
        <f t="shared" si="1"/>
        <v>5312560</v>
      </c>
    </row>
    <row r="35" spans="1:32" x14ac:dyDescent="0.2">
      <c r="A35" s="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B35" s="20"/>
      <c r="AC35" s="20"/>
      <c r="AD35" s="20"/>
      <c r="AF35" s="20"/>
    </row>
    <row r="36" spans="1:32" x14ac:dyDescent="0.2">
      <c r="A36" s="7" t="s">
        <v>35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B36" s="20"/>
      <c r="AC36" s="20"/>
      <c r="AD36" s="20"/>
      <c r="AF36" s="20"/>
    </row>
    <row r="37" spans="1:32" x14ac:dyDescent="0.2">
      <c r="A37" s="1" t="s">
        <v>34</v>
      </c>
      <c r="B37" s="2">
        <v>5</v>
      </c>
      <c r="C37" s="2">
        <v>5</v>
      </c>
      <c r="D37" s="2">
        <v>0</v>
      </c>
      <c r="E37" s="2">
        <v>80</v>
      </c>
      <c r="F37" s="2">
        <v>250</v>
      </c>
      <c r="G37" s="2">
        <v>130</v>
      </c>
      <c r="H37" s="2">
        <v>45</v>
      </c>
      <c r="I37" s="2">
        <v>110</v>
      </c>
      <c r="J37" s="2">
        <v>160</v>
      </c>
      <c r="K37" s="2">
        <v>55</v>
      </c>
      <c r="L37" s="2">
        <v>5</v>
      </c>
      <c r="M37" s="2">
        <v>0</v>
      </c>
      <c r="N37" s="2">
        <v>55</v>
      </c>
      <c r="O37" s="2">
        <v>5</v>
      </c>
      <c r="P37" s="2">
        <v>135</v>
      </c>
      <c r="Q37" s="2">
        <v>20</v>
      </c>
      <c r="R37" s="2">
        <v>130</v>
      </c>
      <c r="S37" s="2">
        <v>115</v>
      </c>
      <c r="T37" s="2">
        <v>5</v>
      </c>
      <c r="U37" s="2">
        <v>10</v>
      </c>
      <c r="V37" s="2">
        <v>0</v>
      </c>
      <c r="W37" s="2">
        <v>0</v>
      </c>
      <c r="X37" s="2">
        <v>10</v>
      </c>
      <c r="Y37" s="2">
        <v>330</v>
      </c>
      <c r="Z37" s="2">
        <v>50</v>
      </c>
      <c r="AB37" s="8">
        <v>2575</v>
      </c>
      <c r="AC37" s="2">
        <v>160</v>
      </c>
      <c r="AE37" s="20">
        <f t="shared" ref="AE37:AE42" si="2">SUM(B37:Z37)</f>
        <v>1710</v>
      </c>
      <c r="AF37" s="20">
        <f t="shared" si="1"/>
        <v>4445</v>
      </c>
    </row>
    <row r="38" spans="1:32" x14ac:dyDescent="0.2">
      <c r="A38" s="1" t="s">
        <v>32</v>
      </c>
      <c r="B38" s="2">
        <v>40</v>
      </c>
      <c r="C38" s="2">
        <v>90</v>
      </c>
      <c r="D38" s="2">
        <v>5</v>
      </c>
      <c r="E38" s="2">
        <v>335</v>
      </c>
      <c r="F38" s="2">
        <v>855</v>
      </c>
      <c r="G38" s="2">
        <v>355</v>
      </c>
      <c r="H38" s="2">
        <v>150</v>
      </c>
      <c r="I38" s="2">
        <v>110</v>
      </c>
      <c r="J38" s="2">
        <v>690</v>
      </c>
      <c r="K38" s="2">
        <v>1270</v>
      </c>
      <c r="L38" s="2">
        <v>465</v>
      </c>
      <c r="M38" s="2">
        <v>90</v>
      </c>
      <c r="N38" s="2">
        <v>365</v>
      </c>
      <c r="O38" s="2">
        <v>60</v>
      </c>
      <c r="P38" s="2">
        <v>550</v>
      </c>
      <c r="Q38" s="2">
        <v>190</v>
      </c>
      <c r="R38" s="2">
        <v>495</v>
      </c>
      <c r="S38" s="2">
        <v>470</v>
      </c>
      <c r="T38" s="2">
        <v>195</v>
      </c>
      <c r="U38" s="2">
        <v>25</v>
      </c>
      <c r="V38" s="2">
        <v>55</v>
      </c>
      <c r="W38" s="2">
        <v>195</v>
      </c>
      <c r="X38" s="2">
        <v>90</v>
      </c>
      <c r="Y38" s="2">
        <v>240</v>
      </c>
      <c r="Z38" s="2">
        <v>145</v>
      </c>
      <c r="AB38" s="2">
        <v>135</v>
      </c>
      <c r="AC38" s="2">
        <v>1830</v>
      </c>
      <c r="AE38" s="20">
        <f t="shared" si="2"/>
        <v>7530</v>
      </c>
      <c r="AF38" s="20">
        <f t="shared" si="1"/>
        <v>9495</v>
      </c>
    </row>
    <row r="39" spans="1:32" x14ac:dyDescent="0.2">
      <c r="A39" s="1" t="s">
        <v>22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150</v>
      </c>
      <c r="L39" s="2">
        <v>5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B39" s="2">
        <v>0</v>
      </c>
      <c r="AC39" s="8">
        <v>2430</v>
      </c>
      <c r="AE39" s="20">
        <f t="shared" si="2"/>
        <v>155</v>
      </c>
      <c r="AF39" s="20">
        <f t="shared" si="1"/>
        <v>2585</v>
      </c>
    </row>
    <row r="40" spans="1:32" x14ac:dyDescent="0.2">
      <c r="A40" s="1" t="s">
        <v>36</v>
      </c>
      <c r="B40" s="2">
        <v>0</v>
      </c>
      <c r="C40" s="2">
        <v>5</v>
      </c>
      <c r="D40" s="2">
        <v>0</v>
      </c>
      <c r="E40" s="2">
        <v>35</v>
      </c>
      <c r="F40" s="2">
        <v>30</v>
      </c>
      <c r="G40" s="2">
        <v>25</v>
      </c>
      <c r="H40" s="2">
        <v>15</v>
      </c>
      <c r="I40" s="2">
        <v>0</v>
      </c>
      <c r="J40" s="2">
        <v>25</v>
      </c>
      <c r="K40" s="2">
        <v>15</v>
      </c>
      <c r="L40" s="2">
        <v>465</v>
      </c>
      <c r="M40" s="2">
        <v>15</v>
      </c>
      <c r="N40" s="2">
        <v>10</v>
      </c>
      <c r="O40" s="2">
        <v>0</v>
      </c>
      <c r="P40" s="2">
        <v>50</v>
      </c>
      <c r="Q40" s="2">
        <v>22920</v>
      </c>
      <c r="R40" s="2">
        <v>35</v>
      </c>
      <c r="S40" s="2">
        <v>25</v>
      </c>
      <c r="T40" s="2">
        <v>5</v>
      </c>
      <c r="U40" s="2">
        <v>5</v>
      </c>
      <c r="V40" s="2">
        <v>0</v>
      </c>
      <c r="W40" s="2">
        <v>0</v>
      </c>
      <c r="X40" s="2">
        <v>5</v>
      </c>
      <c r="Y40" s="2">
        <v>10</v>
      </c>
      <c r="Z40" s="2">
        <v>10</v>
      </c>
      <c r="AB40" s="2">
        <v>0</v>
      </c>
      <c r="AC40" s="2">
        <v>0</v>
      </c>
      <c r="AE40" s="20">
        <f t="shared" si="2"/>
        <v>23705</v>
      </c>
      <c r="AF40" s="20">
        <f t="shared" si="1"/>
        <v>23705</v>
      </c>
    </row>
    <row r="41" spans="1:32" x14ac:dyDescent="0.2">
      <c r="A41" s="1" t="s">
        <v>59</v>
      </c>
      <c r="B41" s="2">
        <v>35</v>
      </c>
      <c r="C41" s="2">
        <v>60</v>
      </c>
      <c r="D41" s="2">
        <v>40</v>
      </c>
      <c r="E41" s="2">
        <v>29090</v>
      </c>
      <c r="F41" s="2">
        <v>242570</v>
      </c>
      <c r="G41" s="2">
        <v>1285</v>
      </c>
      <c r="H41" s="2">
        <v>2410</v>
      </c>
      <c r="I41" s="2">
        <v>290</v>
      </c>
      <c r="J41" s="2">
        <v>31920</v>
      </c>
      <c r="K41" s="2">
        <v>4850</v>
      </c>
      <c r="L41" s="2">
        <v>16645</v>
      </c>
      <c r="M41" s="2">
        <v>20</v>
      </c>
      <c r="N41" s="2">
        <v>4010</v>
      </c>
      <c r="O41" s="2">
        <v>540</v>
      </c>
      <c r="P41" s="2">
        <v>28735</v>
      </c>
      <c r="Q41" s="2">
        <v>3880</v>
      </c>
      <c r="R41" s="2">
        <v>15700</v>
      </c>
      <c r="S41" s="2">
        <v>29055</v>
      </c>
      <c r="T41" s="2">
        <v>1835</v>
      </c>
      <c r="U41" s="2">
        <v>335</v>
      </c>
      <c r="V41" s="2">
        <v>45</v>
      </c>
      <c r="W41" s="2">
        <v>10</v>
      </c>
      <c r="X41" s="2">
        <v>250</v>
      </c>
      <c r="Y41" s="2">
        <v>735</v>
      </c>
      <c r="Z41" s="2">
        <v>2850</v>
      </c>
      <c r="AB41" s="2">
        <v>15</v>
      </c>
      <c r="AC41" s="2">
        <v>120</v>
      </c>
      <c r="AE41" s="20">
        <f t="shared" si="2"/>
        <v>417195</v>
      </c>
      <c r="AF41" s="20">
        <f t="shared" si="1"/>
        <v>417330</v>
      </c>
    </row>
    <row r="42" spans="1:32" x14ac:dyDescent="0.2">
      <c r="A42" s="1" t="s">
        <v>66</v>
      </c>
      <c r="B42" s="2">
        <v>0</v>
      </c>
      <c r="C42" s="2">
        <v>95</v>
      </c>
      <c r="D42" s="2">
        <v>330</v>
      </c>
      <c r="E42" s="2">
        <v>1515</v>
      </c>
      <c r="F42" s="2">
        <v>9530</v>
      </c>
      <c r="G42" s="2">
        <v>430</v>
      </c>
      <c r="H42" s="2">
        <v>375</v>
      </c>
      <c r="I42" s="2">
        <v>165</v>
      </c>
      <c r="J42" s="2">
        <v>2225</v>
      </c>
      <c r="K42" s="2">
        <v>395</v>
      </c>
      <c r="L42" s="2">
        <v>1805</v>
      </c>
      <c r="M42" s="2">
        <v>5</v>
      </c>
      <c r="N42" s="2">
        <v>895</v>
      </c>
      <c r="O42" s="2">
        <v>275</v>
      </c>
      <c r="P42" s="2">
        <v>4265</v>
      </c>
      <c r="Q42" s="2">
        <v>820</v>
      </c>
      <c r="R42" s="2">
        <v>520</v>
      </c>
      <c r="S42" s="2">
        <v>1390</v>
      </c>
      <c r="T42" s="2">
        <v>175</v>
      </c>
      <c r="U42" s="2">
        <v>5</v>
      </c>
      <c r="V42" s="2">
        <v>10</v>
      </c>
      <c r="W42" s="2">
        <v>5</v>
      </c>
      <c r="X42" s="2">
        <v>140</v>
      </c>
      <c r="Y42" s="2">
        <v>465</v>
      </c>
      <c r="Z42" s="2">
        <v>705</v>
      </c>
      <c r="AB42" s="2">
        <v>360</v>
      </c>
      <c r="AC42" s="2">
        <v>1605</v>
      </c>
      <c r="AE42" s="20">
        <f t="shared" si="2"/>
        <v>26540</v>
      </c>
      <c r="AF42" s="20">
        <f t="shared" si="1"/>
        <v>28505</v>
      </c>
    </row>
    <row r="43" spans="1:32" x14ac:dyDescent="0.2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B43" s="20"/>
      <c r="AC43" s="20"/>
      <c r="AD43" s="20"/>
      <c r="AF43" s="20"/>
    </row>
    <row r="44" spans="1:32" x14ac:dyDescent="0.2">
      <c r="A44" s="7" t="s">
        <v>37</v>
      </c>
      <c r="B44" s="2">
        <v>1390</v>
      </c>
      <c r="C44" s="2">
        <v>9345</v>
      </c>
      <c r="D44" s="2">
        <v>480</v>
      </c>
      <c r="E44" s="2">
        <v>88195</v>
      </c>
      <c r="F44" s="2">
        <v>129795</v>
      </c>
      <c r="G44" s="2">
        <v>140890</v>
      </c>
      <c r="H44" s="2">
        <v>26220</v>
      </c>
      <c r="I44" s="2">
        <v>6150</v>
      </c>
      <c r="J44" s="2">
        <v>62825</v>
      </c>
      <c r="K44" s="2">
        <v>86270</v>
      </c>
      <c r="L44" s="2">
        <v>43115</v>
      </c>
      <c r="M44" s="2">
        <v>3765</v>
      </c>
      <c r="N44" s="2">
        <v>25790</v>
      </c>
      <c r="O44" s="2">
        <v>2480</v>
      </c>
      <c r="P44" s="2">
        <v>71395</v>
      </c>
      <c r="Q44" s="2">
        <v>86065</v>
      </c>
      <c r="R44" s="2">
        <v>176290</v>
      </c>
      <c r="S44" s="2">
        <v>88920</v>
      </c>
      <c r="T44" s="2">
        <v>21405</v>
      </c>
      <c r="U44" s="2">
        <v>155</v>
      </c>
      <c r="V44" s="2">
        <v>860</v>
      </c>
      <c r="W44" s="2">
        <v>1560</v>
      </c>
      <c r="X44" s="2">
        <v>10280</v>
      </c>
      <c r="Y44" s="2">
        <v>49180</v>
      </c>
      <c r="Z44" s="2">
        <v>29640</v>
      </c>
      <c r="AB44" s="2">
        <v>2280</v>
      </c>
      <c r="AC44" s="2">
        <v>1450</v>
      </c>
      <c r="AE44" s="20">
        <f t="shared" ref="AE44:AE47" si="3">SUM(B44:Z44)</f>
        <v>1162460</v>
      </c>
      <c r="AF44" s="20">
        <f t="shared" si="1"/>
        <v>1166190</v>
      </c>
    </row>
    <row r="45" spans="1:32" x14ac:dyDescent="0.2">
      <c r="A45" s="7"/>
      <c r="AD45" s="20"/>
      <c r="AF45" s="20"/>
    </row>
    <row r="46" spans="1:32" x14ac:dyDescent="0.2">
      <c r="A46" s="7" t="s">
        <v>23</v>
      </c>
      <c r="AF46" s="20"/>
    </row>
    <row r="47" spans="1:32" x14ac:dyDescent="0.2">
      <c r="A47" s="1" t="s">
        <v>58</v>
      </c>
      <c r="B47" s="20">
        <f>SUM(B7:B32)</f>
        <v>3440</v>
      </c>
      <c r="C47" s="20">
        <f t="shared" ref="C47:AC47" si="4">SUM(C7:C32)</f>
        <v>61355</v>
      </c>
      <c r="D47" s="20">
        <f t="shared" si="4"/>
        <v>35150</v>
      </c>
      <c r="E47" s="20">
        <f t="shared" si="4"/>
        <v>450515</v>
      </c>
      <c r="F47" s="20">
        <f t="shared" si="4"/>
        <v>261210</v>
      </c>
      <c r="G47" s="20">
        <f t="shared" si="4"/>
        <v>178130</v>
      </c>
      <c r="H47" s="20">
        <f t="shared" si="4"/>
        <v>94155</v>
      </c>
      <c r="I47" s="20">
        <f t="shared" si="4"/>
        <v>30775</v>
      </c>
      <c r="J47" s="20">
        <f t="shared" si="4"/>
        <v>219255</v>
      </c>
      <c r="K47" s="20">
        <f t="shared" si="4"/>
        <v>172130</v>
      </c>
      <c r="L47" s="20">
        <f t="shared" si="4"/>
        <v>137185</v>
      </c>
      <c r="M47" s="20">
        <f t="shared" si="4"/>
        <v>13845</v>
      </c>
      <c r="N47" s="20">
        <f t="shared" si="4"/>
        <v>113555</v>
      </c>
      <c r="O47" s="20">
        <f t="shared" si="4"/>
        <v>45425</v>
      </c>
      <c r="P47" s="20">
        <f t="shared" si="4"/>
        <v>176285</v>
      </c>
      <c r="Q47" s="20">
        <f t="shared" si="4"/>
        <v>234610</v>
      </c>
      <c r="R47" s="20">
        <f t="shared" si="4"/>
        <v>355455</v>
      </c>
      <c r="S47" s="20">
        <f t="shared" si="4"/>
        <v>190570</v>
      </c>
      <c r="T47" s="20">
        <f t="shared" si="4"/>
        <v>75295</v>
      </c>
      <c r="U47" s="20">
        <f t="shared" si="4"/>
        <v>18185</v>
      </c>
      <c r="V47" s="20">
        <f t="shared" si="4"/>
        <v>52865</v>
      </c>
      <c r="W47" s="20">
        <f t="shared" si="4"/>
        <v>50515</v>
      </c>
      <c r="X47" s="20">
        <f t="shared" si="4"/>
        <v>37260</v>
      </c>
      <c r="Y47" s="20">
        <f t="shared" si="4"/>
        <v>101515</v>
      </c>
      <c r="Z47" s="20">
        <f t="shared" si="4"/>
        <v>104775</v>
      </c>
      <c r="AB47" s="20">
        <f t="shared" si="4"/>
        <v>27460</v>
      </c>
      <c r="AC47" s="20">
        <f t="shared" si="4"/>
        <v>46055</v>
      </c>
      <c r="AD47" s="20"/>
      <c r="AE47" s="20">
        <f t="shared" si="3"/>
        <v>3213455</v>
      </c>
      <c r="AF47" s="20">
        <f t="shared" si="1"/>
        <v>3286970</v>
      </c>
    </row>
    <row r="48" spans="1:32" x14ac:dyDescent="0.2">
      <c r="A48" s="1" t="s">
        <v>65</v>
      </c>
      <c r="B48" s="20">
        <f>SUM(B7:B42)</f>
        <v>15160</v>
      </c>
      <c r="C48" s="20">
        <f t="shared" ref="C48:AC48" si="5">SUM(C7:C42)</f>
        <v>94105</v>
      </c>
      <c r="D48" s="20">
        <f t="shared" si="5"/>
        <v>46265</v>
      </c>
      <c r="E48" s="20">
        <f t="shared" si="5"/>
        <v>902585</v>
      </c>
      <c r="F48" s="20">
        <f t="shared" si="5"/>
        <v>1260300</v>
      </c>
      <c r="G48" s="20">
        <f t="shared" si="5"/>
        <v>624655</v>
      </c>
      <c r="H48" s="20">
        <f t="shared" si="5"/>
        <v>257805</v>
      </c>
      <c r="I48" s="20">
        <f t="shared" si="5"/>
        <v>58205</v>
      </c>
      <c r="J48" s="20">
        <f t="shared" si="5"/>
        <v>574185</v>
      </c>
      <c r="K48" s="20">
        <f t="shared" si="5"/>
        <v>627835</v>
      </c>
      <c r="L48" s="20">
        <f t="shared" si="5"/>
        <v>372845</v>
      </c>
      <c r="M48" s="20">
        <f t="shared" si="5"/>
        <v>23750</v>
      </c>
      <c r="N48" s="20">
        <f t="shared" si="5"/>
        <v>247360</v>
      </c>
      <c r="O48" s="20">
        <f t="shared" si="5"/>
        <v>67025</v>
      </c>
      <c r="P48" s="20">
        <f t="shared" si="5"/>
        <v>584370</v>
      </c>
      <c r="Q48" s="20">
        <f t="shared" si="5"/>
        <v>647050</v>
      </c>
      <c r="R48" s="20">
        <f t="shared" si="5"/>
        <v>969705</v>
      </c>
      <c r="S48" s="20">
        <f t="shared" si="5"/>
        <v>726095</v>
      </c>
      <c r="T48" s="20">
        <f t="shared" si="5"/>
        <v>218180</v>
      </c>
      <c r="U48" s="20">
        <f t="shared" si="5"/>
        <v>20385</v>
      </c>
      <c r="V48" s="20">
        <f t="shared" si="5"/>
        <v>58740</v>
      </c>
      <c r="W48" s="20">
        <f t="shared" si="5"/>
        <v>55750</v>
      </c>
      <c r="X48" s="20">
        <f t="shared" si="5"/>
        <v>100580</v>
      </c>
      <c r="Y48" s="20">
        <f t="shared" si="5"/>
        <v>141550</v>
      </c>
      <c r="Z48" s="20">
        <f t="shared" si="5"/>
        <v>279800</v>
      </c>
      <c r="AB48" s="20">
        <f t="shared" si="5"/>
        <v>30545</v>
      </c>
      <c r="AC48" s="20">
        <f t="shared" si="5"/>
        <v>80765</v>
      </c>
      <c r="AD48" s="20"/>
      <c r="AE48" s="20">
        <f t="shared" ref="AE48" si="6">SUM(B48:Z48)</f>
        <v>8974285</v>
      </c>
      <c r="AF48" s="20">
        <f t="shared" ref="AF48" si="7">SUM(B48:AC48)</f>
        <v>9085595</v>
      </c>
    </row>
    <row r="49" spans="1:32" x14ac:dyDescent="0.2">
      <c r="A49" s="4" t="s">
        <v>64</v>
      </c>
      <c r="B49" s="5">
        <f t="shared" ref="B49:Z49" si="8">SUM(B7:B44)</f>
        <v>16550</v>
      </c>
      <c r="C49" s="5">
        <f t="shared" si="8"/>
        <v>103450</v>
      </c>
      <c r="D49" s="5">
        <f t="shared" si="8"/>
        <v>46745</v>
      </c>
      <c r="E49" s="5">
        <f t="shared" si="8"/>
        <v>990780</v>
      </c>
      <c r="F49" s="5">
        <f t="shared" si="8"/>
        <v>1390095</v>
      </c>
      <c r="G49" s="5">
        <f t="shared" si="8"/>
        <v>765545</v>
      </c>
      <c r="H49" s="5">
        <f t="shared" si="8"/>
        <v>284025</v>
      </c>
      <c r="I49" s="5">
        <f t="shared" si="8"/>
        <v>64355</v>
      </c>
      <c r="J49" s="5">
        <f t="shared" si="8"/>
        <v>637010</v>
      </c>
      <c r="K49" s="5">
        <f t="shared" si="8"/>
        <v>714105</v>
      </c>
      <c r="L49" s="5">
        <f t="shared" si="8"/>
        <v>415960</v>
      </c>
      <c r="M49" s="5">
        <f t="shared" si="8"/>
        <v>27515</v>
      </c>
      <c r="N49" s="5">
        <f t="shared" si="8"/>
        <v>273150</v>
      </c>
      <c r="O49" s="5">
        <f t="shared" si="8"/>
        <v>69505</v>
      </c>
      <c r="P49" s="5">
        <f t="shared" si="8"/>
        <v>655765</v>
      </c>
      <c r="Q49" s="5">
        <f t="shared" si="8"/>
        <v>733115</v>
      </c>
      <c r="R49" s="5">
        <f t="shared" si="8"/>
        <v>1145995</v>
      </c>
      <c r="S49" s="5">
        <f t="shared" si="8"/>
        <v>815015</v>
      </c>
      <c r="T49" s="5">
        <f t="shared" si="8"/>
        <v>239585</v>
      </c>
      <c r="U49" s="5">
        <f t="shared" si="8"/>
        <v>20540</v>
      </c>
      <c r="V49" s="5">
        <f t="shared" si="8"/>
        <v>59600</v>
      </c>
      <c r="W49" s="5">
        <f t="shared" si="8"/>
        <v>57310</v>
      </c>
      <c r="X49" s="5">
        <f t="shared" si="8"/>
        <v>110860</v>
      </c>
      <c r="Y49" s="5">
        <f t="shared" si="8"/>
        <v>190730</v>
      </c>
      <c r="Z49" s="5">
        <f t="shared" si="8"/>
        <v>309440</v>
      </c>
      <c r="AA49" s="5"/>
      <c r="AB49" s="5">
        <f>SUM(AB7:AB44)</f>
        <v>32825</v>
      </c>
      <c r="AC49" s="5">
        <f>SUM(AC7:AC44)</f>
        <v>82215</v>
      </c>
      <c r="AD49" s="5"/>
      <c r="AE49" s="5">
        <f>SUM(B49:Z49)</f>
        <v>10136745</v>
      </c>
      <c r="AF49" s="5">
        <f>SUM(B49:AC49)</f>
        <v>10251785</v>
      </c>
    </row>
    <row r="50" spans="1:32" x14ac:dyDescent="0.2">
      <c r="A50" s="7"/>
      <c r="B50" s="20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0"/>
      <c r="AF50" s="20"/>
    </row>
    <row r="51" spans="1:32" x14ac:dyDescent="0.2"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</row>
    <row r="52" spans="1:32" x14ac:dyDescent="0.2">
      <c r="A52" s="32" t="s">
        <v>137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ht="15" x14ac:dyDescent="0.25">
      <c r="A53" s="7"/>
      <c r="B53" s="66" t="s">
        <v>0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</row>
    <row r="54" spans="1:32" ht="15" x14ac:dyDescent="0.25">
      <c r="B54" s="66" t="s">
        <v>58</v>
      </c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29"/>
      <c r="AB54" s="66" t="s">
        <v>61</v>
      </c>
      <c r="AC54" s="68"/>
      <c r="AD54" s="19"/>
      <c r="AE54" s="66" t="s">
        <v>23</v>
      </c>
      <c r="AF54" s="69"/>
    </row>
    <row r="55" spans="1:32" ht="47.25" customHeight="1" x14ac:dyDescent="0.2">
      <c r="A55" s="4" t="s">
        <v>1</v>
      </c>
      <c r="B55" s="6" t="s">
        <v>39</v>
      </c>
      <c r="C55" s="6" t="s">
        <v>3</v>
      </c>
      <c r="D55" s="6" t="s">
        <v>147</v>
      </c>
      <c r="E55" s="6" t="s">
        <v>40</v>
      </c>
      <c r="F55" s="6" t="s">
        <v>142</v>
      </c>
      <c r="G55" s="6" t="s">
        <v>41</v>
      </c>
      <c r="H55" s="6" t="s">
        <v>42</v>
      </c>
      <c r="I55" s="6" t="s">
        <v>8</v>
      </c>
      <c r="J55" s="6" t="s">
        <v>43</v>
      </c>
      <c r="K55" s="6" t="s">
        <v>44</v>
      </c>
      <c r="L55" s="6" t="s">
        <v>45</v>
      </c>
      <c r="M55" s="6" t="s">
        <v>11</v>
      </c>
      <c r="N55" s="6" t="s">
        <v>46</v>
      </c>
      <c r="O55" s="6" t="s">
        <v>13</v>
      </c>
      <c r="P55" s="6" t="s">
        <v>14</v>
      </c>
      <c r="Q55" s="6" t="s">
        <v>148</v>
      </c>
      <c r="R55" s="6" t="s">
        <v>47</v>
      </c>
      <c r="S55" s="6" t="s">
        <v>16</v>
      </c>
      <c r="T55" s="6" t="s">
        <v>17</v>
      </c>
      <c r="U55" s="6" t="s">
        <v>154</v>
      </c>
      <c r="V55" s="6" t="s">
        <v>18</v>
      </c>
      <c r="W55" s="6" t="s">
        <v>19</v>
      </c>
      <c r="X55" s="6" t="s">
        <v>20</v>
      </c>
      <c r="Y55" s="6" t="s">
        <v>149</v>
      </c>
      <c r="Z55" s="6" t="s">
        <v>21</v>
      </c>
      <c r="AA55" s="6"/>
      <c r="AB55" s="6" t="s">
        <v>48</v>
      </c>
      <c r="AC55" s="6" t="s">
        <v>49</v>
      </c>
      <c r="AD55" s="6"/>
      <c r="AE55" s="6" t="s">
        <v>62</v>
      </c>
      <c r="AF55" s="6" t="s">
        <v>63</v>
      </c>
    </row>
    <row r="56" spans="1:32" x14ac:dyDescent="0.2">
      <c r="A56" s="7" t="s">
        <v>24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B56" s="20"/>
      <c r="AC56" s="20"/>
      <c r="AD56" s="20"/>
      <c r="AF56" s="20"/>
    </row>
    <row r="57" spans="1:32" x14ac:dyDescent="0.2">
      <c r="A57" s="59" t="s">
        <v>2</v>
      </c>
      <c r="B57" s="8" t="str">
        <f t="shared" ref="B57:Z57" si="9">FIXED(B7*100/B$48,1)</f>
        <v>11,8</v>
      </c>
      <c r="C57" s="20" t="str">
        <f t="shared" si="9"/>
        <v>0,0</v>
      </c>
      <c r="D57" s="20" t="str">
        <f t="shared" si="9"/>
        <v>0,0</v>
      </c>
      <c r="E57" s="20" t="str">
        <f t="shared" si="9"/>
        <v>0,0</v>
      </c>
      <c r="F57" s="20" t="str">
        <f t="shared" si="9"/>
        <v>0,0</v>
      </c>
      <c r="G57" s="20" t="str">
        <f t="shared" si="9"/>
        <v>0,0</v>
      </c>
      <c r="H57" s="20" t="str">
        <f t="shared" si="9"/>
        <v>0,0</v>
      </c>
      <c r="I57" s="20" t="str">
        <f t="shared" si="9"/>
        <v>0,0</v>
      </c>
      <c r="J57" s="20" t="str">
        <f t="shared" si="9"/>
        <v>0,0</v>
      </c>
      <c r="K57" s="20" t="str">
        <f t="shared" si="9"/>
        <v>0,0</v>
      </c>
      <c r="L57" s="20" t="str">
        <f t="shared" si="9"/>
        <v>0,0</v>
      </c>
      <c r="M57" s="20" t="str">
        <f t="shared" si="9"/>
        <v>0,0</v>
      </c>
      <c r="N57" s="20" t="str">
        <f t="shared" si="9"/>
        <v>0,0</v>
      </c>
      <c r="O57" s="20" t="str">
        <f t="shared" si="9"/>
        <v>0,0</v>
      </c>
      <c r="P57" s="20" t="str">
        <f t="shared" si="9"/>
        <v>0,0</v>
      </c>
      <c r="Q57" s="20" t="str">
        <f t="shared" si="9"/>
        <v>0,0</v>
      </c>
      <c r="R57" s="20" t="str">
        <f t="shared" si="9"/>
        <v>0,0</v>
      </c>
      <c r="S57" s="20" t="str">
        <f t="shared" si="9"/>
        <v>0,0</v>
      </c>
      <c r="T57" s="20" t="str">
        <f t="shared" si="9"/>
        <v>0,0</v>
      </c>
      <c r="U57" s="20" t="str">
        <f t="shared" si="9"/>
        <v>0,0</v>
      </c>
      <c r="V57" s="20" t="str">
        <f t="shared" si="9"/>
        <v>0,0</v>
      </c>
      <c r="W57" s="20" t="str">
        <f t="shared" si="9"/>
        <v>0,0</v>
      </c>
      <c r="X57" s="20" t="str">
        <f t="shared" si="9"/>
        <v>0,0</v>
      </c>
      <c r="Y57" s="20" t="str">
        <f t="shared" si="9"/>
        <v>0,0</v>
      </c>
      <c r="Z57" s="20" t="str">
        <f t="shared" si="9"/>
        <v>0,0</v>
      </c>
      <c r="AB57" s="20" t="str">
        <f t="shared" ref="AB57:AC82" si="10">FIXED(AB7*100/AB$48,1)</f>
        <v>0,0</v>
      </c>
      <c r="AC57" s="20" t="str">
        <f t="shared" si="10"/>
        <v>0,0</v>
      </c>
      <c r="AD57" s="9"/>
      <c r="AE57" s="9" t="str">
        <f t="shared" ref="AE57:AF82" si="11">FIXED(AE7*100/AE$48,1)</f>
        <v>0,0</v>
      </c>
      <c r="AF57" s="9" t="str">
        <f t="shared" si="11"/>
        <v>0,0</v>
      </c>
    </row>
    <row r="58" spans="1:32" x14ac:dyDescent="0.2">
      <c r="A58" s="59" t="s">
        <v>25</v>
      </c>
      <c r="B58" s="20" t="str">
        <f t="shared" ref="B58:Z58" si="12">FIXED(B8*100/B$48,1)</f>
        <v>0,2</v>
      </c>
      <c r="C58" s="8" t="str">
        <f t="shared" si="12"/>
        <v>25,7</v>
      </c>
      <c r="D58" s="20" t="str">
        <f t="shared" si="12"/>
        <v>0,1</v>
      </c>
      <c r="E58" s="20" t="str">
        <f t="shared" si="12"/>
        <v>0,2</v>
      </c>
      <c r="F58" s="20" t="str">
        <f t="shared" si="12"/>
        <v>0,0</v>
      </c>
      <c r="G58" s="20" t="str">
        <f t="shared" si="12"/>
        <v>0,0</v>
      </c>
      <c r="H58" s="20" t="str">
        <f t="shared" si="12"/>
        <v>0,1</v>
      </c>
      <c r="I58" s="20" t="str">
        <f t="shared" si="12"/>
        <v>0,3</v>
      </c>
      <c r="J58" s="20" t="str">
        <f t="shared" si="12"/>
        <v>0,3</v>
      </c>
      <c r="K58" s="20" t="str">
        <f t="shared" si="12"/>
        <v>0,0</v>
      </c>
      <c r="L58" s="20" t="str">
        <f t="shared" si="12"/>
        <v>0,0</v>
      </c>
      <c r="M58" s="20" t="str">
        <f t="shared" si="12"/>
        <v>0,0</v>
      </c>
      <c r="N58" s="20" t="str">
        <f t="shared" si="12"/>
        <v>0,3</v>
      </c>
      <c r="O58" s="20" t="str">
        <f t="shared" si="12"/>
        <v>0,9</v>
      </c>
      <c r="P58" s="20" t="str">
        <f t="shared" si="12"/>
        <v>0,4</v>
      </c>
      <c r="Q58" s="20" t="str">
        <f t="shared" si="12"/>
        <v>0,0</v>
      </c>
      <c r="R58" s="20" t="str">
        <f t="shared" si="12"/>
        <v>0,0</v>
      </c>
      <c r="S58" s="20" t="str">
        <f t="shared" si="12"/>
        <v>0,1</v>
      </c>
      <c r="T58" s="20" t="str">
        <f t="shared" si="12"/>
        <v>0,1</v>
      </c>
      <c r="U58" s="20" t="str">
        <f t="shared" si="12"/>
        <v>1,9</v>
      </c>
      <c r="V58" s="20" t="str">
        <f t="shared" si="12"/>
        <v>0,2</v>
      </c>
      <c r="W58" s="20" t="str">
        <f t="shared" si="12"/>
        <v>0,0</v>
      </c>
      <c r="X58" s="20" t="str">
        <f t="shared" si="12"/>
        <v>0,1</v>
      </c>
      <c r="Y58" s="20" t="str">
        <f t="shared" si="12"/>
        <v>1,6</v>
      </c>
      <c r="Z58" s="20" t="str">
        <f t="shared" si="12"/>
        <v>0,0</v>
      </c>
      <c r="AB58" s="20" t="str">
        <f t="shared" si="10"/>
        <v>0,0</v>
      </c>
      <c r="AC58" s="20" t="str">
        <f t="shared" si="10"/>
        <v>0,0</v>
      </c>
      <c r="AD58" s="9"/>
      <c r="AE58" s="9" t="str">
        <f t="shared" si="11"/>
        <v>0,4</v>
      </c>
      <c r="AF58" s="9" t="str">
        <f t="shared" si="11"/>
        <v>0,4</v>
      </c>
    </row>
    <row r="59" spans="1:32" x14ac:dyDescent="0.2">
      <c r="A59" s="59" t="s">
        <v>141</v>
      </c>
      <c r="B59" s="20" t="str">
        <f t="shared" ref="B59:Z59" si="13">FIXED(B9*100/B$48,1)</f>
        <v>0,0</v>
      </c>
      <c r="C59" s="20" t="str">
        <f t="shared" si="13"/>
        <v>0,1</v>
      </c>
      <c r="D59" s="8" t="str">
        <f t="shared" si="13"/>
        <v>5,4</v>
      </c>
      <c r="E59" s="20" t="str">
        <f t="shared" si="13"/>
        <v>1,1</v>
      </c>
      <c r="F59" s="20" t="str">
        <f t="shared" si="13"/>
        <v>0,0</v>
      </c>
      <c r="G59" s="20" t="str">
        <f t="shared" si="13"/>
        <v>0,0</v>
      </c>
      <c r="H59" s="20" t="str">
        <f t="shared" si="13"/>
        <v>0,0</v>
      </c>
      <c r="I59" s="20" t="str">
        <f t="shared" si="13"/>
        <v>0,2</v>
      </c>
      <c r="J59" s="20" t="str">
        <f t="shared" si="13"/>
        <v>0,1</v>
      </c>
      <c r="K59" s="20" t="str">
        <f t="shared" si="13"/>
        <v>0,0</v>
      </c>
      <c r="L59" s="20" t="str">
        <f t="shared" si="13"/>
        <v>0,0</v>
      </c>
      <c r="M59" s="20" t="str">
        <f t="shared" si="13"/>
        <v>0,1</v>
      </c>
      <c r="N59" s="20" t="str">
        <f t="shared" si="13"/>
        <v>0,2</v>
      </c>
      <c r="O59" s="20" t="str">
        <f t="shared" si="13"/>
        <v>0,0</v>
      </c>
      <c r="P59" s="20" t="str">
        <f t="shared" si="13"/>
        <v>0,1</v>
      </c>
      <c r="Q59" s="20" t="str">
        <f t="shared" si="13"/>
        <v>0,0</v>
      </c>
      <c r="R59" s="20" t="str">
        <f t="shared" si="13"/>
        <v>0,0</v>
      </c>
      <c r="S59" s="20" t="str">
        <f t="shared" si="13"/>
        <v>0,0</v>
      </c>
      <c r="T59" s="20" t="str">
        <f t="shared" si="13"/>
        <v>0,0</v>
      </c>
      <c r="U59" s="20" t="str">
        <f t="shared" si="13"/>
        <v>1,7</v>
      </c>
      <c r="V59" s="20" t="str">
        <f t="shared" si="13"/>
        <v>0,2</v>
      </c>
      <c r="W59" s="20" t="str">
        <f t="shared" si="13"/>
        <v>0,0</v>
      </c>
      <c r="X59" s="20" t="str">
        <f t="shared" si="13"/>
        <v>0,0</v>
      </c>
      <c r="Y59" s="20" t="str">
        <f t="shared" si="13"/>
        <v>0,0</v>
      </c>
      <c r="Z59" s="20" t="str">
        <f t="shared" si="13"/>
        <v>0,0</v>
      </c>
      <c r="AB59" s="20" t="str">
        <f t="shared" si="10"/>
        <v>0,2</v>
      </c>
      <c r="AC59" s="20" t="str">
        <f t="shared" si="10"/>
        <v>0,0</v>
      </c>
      <c r="AD59" s="9"/>
      <c r="AE59" s="9" t="str">
        <f t="shared" si="11"/>
        <v>0,2</v>
      </c>
      <c r="AF59" s="9" t="str">
        <f t="shared" si="11"/>
        <v>0,2</v>
      </c>
    </row>
    <row r="60" spans="1:32" x14ac:dyDescent="0.2">
      <c r="A60" s="59" t="s">
        <v>5</v>
      </c>
      <c r="B60" s="20" t="str">
        <f t="shared" ref="B60:Z60" si="14">FIXED(B10*100/B$48,1)</f>
        <v>0,2</v>
      </c>
      <c r="C60" s="20" t="str">
        <f t="shared" si="14"/>
        <v>0,3</v>
      </c>
      <c r="D60" s="20" t="str">
        <f t="shared" si="14"/>
        <v>59,5</v>
      </c>
      <c r="E60" s="8" t="str">
        <f t="shared" si="14"/>
        <v>41,4</v>
      </c>
      <c r="F60" s="20" t="str">
        <f t="shared" si="14"/>
        <v>0,2</v>
      </c>
      <c r="G60" s="20" t="str">
        <f t="shared" si="14"/>
        <v>0,1</v>
      </c>
      <c r="H60" s="20" t="str">
        <f t="shared" si="14"/>
        <v>0,7</v>
      </c>
      <c r="I60" s="20" t="str">
        <f t="shared" si="14"/>
        <v>4,1</v>
      </c>
      <c r="J60" s="20" t="str">
        <f t="shared" si="14"/>
        <v>1,7</v>
      </c>
      <c r="K60" s="20" t="str">
        <f t="shared" si="14"/>
        <v>0,2</v>
      </c>
      <c r="L60" s="20" t="str">
        <f t="shared" si="14"/>
        <v>0,1</v>
      </c>
      <c r="M60" s="20" t="str">
        <f t="shared" si="14"/>
        <v>5,3</v>
      </c>
      <c r="N60" s="20" t="str">
        <f t="shared" si="14"/>
        <v>4,4</v>
      </c>
      <c r="O60" s="20" t="str">
        <f t="shared" si="14"/>
        <v>0,1</v>
      </c>
      <c r="P60" s="20" t="str">
        <f t="shared" si="14"/>
        <v>0,9</v>
      </c>
      <c r="Q60" s="20" t="str">
        <f t="shared" si="14"/>
        <v>0,0</v>
      </c>
      <c r="R60" s="20" t="str">
        <f t="shared" si="14"/>
        <v>0,1</v>
      </c>
      <c r="S60" s="20" t="str">
        <f t="shared" si="14"/>
        <v>0,0</v>
      </c>
      <c r="T60" s="20" t="str">
        <f t="shared" si="14"/>
        <v>0,0</v>
      </c>
      <c r="U60" s="20" t="str">
        <f t="shared" si="14"/>
        <v>7,2</v>
      </c>
      <c r="V60" s="20" t="str">
        <f t="shared" si="14"/>
        <v>1,0</v>
      </c>
      <c r="W60" s="20" t="str">
        <f t="shared" si="14"/>
        <v>0,0</v>
      </c>
      <c r="X60" s="20" t="str">
        <f t="shared" si="14"/>
        <v>0,3</v>
      </c>
      <c r="Y60" s="20" t="str">
        <f t="shared" si="14"/>
        <v>2,1</v>
      </c>
      <c r="Z60" s="20" t="str">
        <f t="shared" si="14"/>
        <v>0,3</v>
      </c>
      <c r="AB60" s="20" t="str">
        <f t="shared" si="10"/>
        <v>2,9</v>
      </c>
      <c r="AC60" s="20" t="str">
        <f t="shared" si="10"/>
        <v>0,0</v>
      </c>
      <c r="AD60" s="9"/>
      <c r="AE60" s="9" t="str">
        <f t="shared" si="11"/>
        <v>5,0</v>
      </c>
      <c r="AF60" s="9" t="str">
        <f t="shared" si="11"/>
        <v>4,9</v>
      </c>
    </row>
    <row r="61" spans="1:32" x14ac:dyDescent="0.2">
      <c r="A61" s="59" t="s">
        <v>142</v>
      </c>
      <c r="B61" s="20" t="str">
        <f t="shared" ref="B61:Z61" si="15">FIXED(B11*100/B$48,1)</f>
        <v>0,2</v>
      </c>
      <c r="C61" s="20" t="str">
        <f t="shared" si="15"/>
        <v>3,6</v>
      </c>
      <c r="D61" s="20" t="str">
        <f t="shared" si="15"/>
        <v>0,6</v>
      </c>
      <c r="E61" s="20" t="str">
        <f t="shared" si="15"/>
        <v>1,2</v>
      </c>
      <c r="F61" s="8" t="str">
        <f t="shared" si="15"/>
        <v>12,6</v>
      </c>
      <c r="G61" s="20" t="str">
        <f t="shared" si="15"/>
        <v>0,7</v>
      </c>
      <c r="H61" s="20" t="str">
        <f t="shared" si="15"/>
        <v>5,0</v>
      </c>
      <c r="I61" s="20" t="str">
        <f t="shared" si="15"/>
        <v>11,2</v>
      </c>
      <c r="J61" s="20" t="str">
        <f t="shared" si="15"/>
        <v>4,6</v>
      </c>
      <c r="K61" s="20" t="str">
        <f t="shared" si="15"/>
        <v>0,5</v>
      </c>
      <c r="L61" s="20" t="str">
        <f t="shared" si="15"/>
        <v>2,0</v>
      </c>
      <c r="M61" s="20" t="str">
        <f t="shared" si="15"/>
        <v>7,3</v>
      </c>
      <c r="N61" s="20" t="str">
        <f t="shared" si="15"/>
        <v>1,8</v>
      </c>
      <c r="O61" s="20" t="str">
        <f t="shared" si="15"/>
        <v>1,2</v>
      </c>
      <c r="P61" s="20" t="str">
        <f t="shared" si="15"/>
        <v>3,7</v>
      </c>
      <c r="Q61" s="20" t="str">
        <f t="shared" si="15"/>
        <v>0,6</v>
      </c>
      <c r="R61" s="20" t="str">
        <f t="shared" si="15"/>
        <v>0,1</v>
      </c>
      <c r="S61" s="20" t="str">
        <f t="shared" si="15"/>
        <v>1,4</v>
      </c>
      <c r="T61" s="20" t="str">
        <f t="shared" si="15"/>
        <v>4,0</v>
      </c>
      <c r="U61" s="20" t="str">
        <f t="shared" si="15"/>
        <v>14,7</v>
      </c>
      <c r="V61" s="20" t="str">
        <f t="shared" si="15"/>
        <v>36,2</v>
      </c>
      <c r="W61" s="20" t="str">
        <f t="shared" si="15"/>
        <v>13,5</v>
      </c>
      <c r="X61" s="20" t="str">
        <f t="shared" si="15"/>
        <v>1,5</v>
      </c>
      <c r="Y61" s="20" t="str">
        <f t="shared" si="15"/>
        <v>5,1</v>
      </c>
      <c r="Z61" s="20" t="str">
        <f t="shared" si="15"/>
        <v>1,7</v>
      </c>
      <c r="AB61" s="20" t="str">
        <f t="shared" si="10"/>
        <v>20,5</v>
      </c>
      <c r="AC61" s="20" t="str">
        <f t="shared" si="10"/>
        <v>0,0</v>
      </c>
      <c r="AD61" s="9"/>
      <c r="AE61" s="9" t="str">
        <f t="shared" si="11"/>
        <v>3,7</v>
      </c>
      <c r="AF61" s="9" t="str">
        <f t="shared" si="11"/>
        <v>3,7</v>
      </c>
    </row>
    <row r="62" spans="1:32" x14ac:dyDescent="0.2">
      <c r="A62" s="59" t="s">
        <v>6</v>
      </c>
      <c r="B62" s="20" t="str">
        <f t="shared" ref="B62:Z62" si="16">FIXED(B12*100/B$48,1)</f>
        <v>2,6</v>
      </c>
      <c r="C62" s="20" t="str">
        <f t="shared" si="16"/>
        <v>0,2</v>
      </c>
      <c r="D62" s="20" t="str">
        <f t="shared" si="16"/>
        <v>0,0</v>
      </c>
      <c r="E62" s="20" t="str">
        <f t="shared" si="16"/>
        <v>0,0</v>
      </c>
      <c r="F62" s="20" t="str">
        <f t="shared" si="16"/>
        <v>0,8</v>
      </c>
      <c r="G62" s="8" t="str">
        <f t="shared" si="16"/>
        <v>22,6</v>
      </c>
      <c r="H62" s="20" t="str">
        <f t="shared" si="16"/>
        <v>0,1</v>
      </c>
      <c r="I62" s="20" t="str">
        <f t="shared" si="16"/>
        <v>0,1</v>
      </c>
      <c r="J62" s="20" t="str">
        <f t="shared" si="16"/>
        <v>0,3</v>
      </c>
      <c r="K62" s="20" t="str">
        <f t="shared" si="16"/>
        <v>0,2</v>
      </c>
      <c r="L62" s="20" t="str">
        <f t="shared" si="16"/>
        <v>0,1</v>
      </c>
      <c r="M62" s="20" t="str">
        <f t="shared" si="16"/>
        <v>1,0</v>
      </c>
      <c r="N62" s="20" t="str">
        <f t="shared" si="16"/>
        <v>0,2</v>
      </c>
      <c r="O62" s="20" t="str">
        <f t="shared" si="16"/>
        <v>0,0</v>
      </c>
      <c r="P62" s="20" t="str">
        <f t="shared" si="16"/>
        <v>0,1</v>
      </c>
      <c r="Q62" s="20" t="str">
        <f t="shared" si="16"/>
        <v>0,1</v>
      </c>
      <c r="R62" s="20" t="str">
        <f t="shared" si="16"/>
        <v>0,1</v>
      </c>
      <c r="S62" s="20" t="str">
        <f t="shared" si="16"/>
        <v>0,0</v>
      </c>
      <c r="T62" s="20" t="str">
        <f t="shared" si="16"/>
        <v>5,3</v>
      </c>
      <c r="U62" s="20" t="str">
        <f t="shared" si="16"/>
        <v>0,1</v>
      </c>
      <c r="V62" s="20" t="str">
        <f t="shared" si="16"/>
        <v>0,2</v>
      </c>
      <c r="W62" s="20" t="str">
        <f t="shared" si="16"/>
        <v>1,0</v>
      </c>
      <c r="X62" s="20" t="str">
        <f t="shared" si="16"/>
        <v>1,0</v>
      </c>
      <c r="Y62" s="20" t="str">
        <f t="shared" si="16"/>
        <v>0,3</v>
      </c>
      <c r="Z62" s="20" t="str">
        <f t="shared" si="16"/>
        <v>0,2</v>
      </c>
      <c r="AB62" s="20" t="str">
        <f t="shared" si="10"/>
        <v>0,0</v>
      </c>
      <c r="AC62" s="20" t="str">
        <f t="shared" si="10"/>
        <v>0,0</v>
      </c>
      <c r="AD62" s="9"/>
      <c r="AE62" s="9" t="str">
        <f t="shared" si="11"/>
        <v>1,9</v>
      </c>
      <c r="AF62" s="9" t="str">
        <f t="shared" si="11"/>
        <v>1,9</v>
      </c>
    </row>
    <row r="63" spans="1:32" x14ac:dyDescent="0.2">
      <c r="A63" s="59" t="s">
        <v>7</v>
      </c>
      <c r="B63" s="20" t="str">
        <f t="shared" ref="B63:Z63" si="17">FIXED(B13*100/B$48,1)</f>
        <v>0,2</v>
      </c>
      <c r="C63" s="20" t="str">
        <f t="shared" si="17"/>
        <v>0,8</v>
      </c>
      <c r="D63" s="20" t="str">
        <f t="shared" si="17"/>
        <v>0,0</v>
      </c>
      <c r="E63" s="20" t="str">
        <f t="shared" si="17"/>
        <v>0,1</v>
      </c>
      <c r="F63" s="20" t="str">
        <f t="shared" si="17"/>
        <v>0,8</v>
      </c>
      <c r="G63" s="20" t="str">
        <f t="shared" si="17"/>
        <v>0,2</v>
      </c>
      <c r="H63" s="8" t="str">
        <f t="shared" si="17"/>
        <v>18,4</v>
      </c>
      <c r="I63" s="20" t="str">
        <f t="shared" si="17"/>
        <v>0,9</v>
      </c>
      <c r="J63" s="20" t="str">
        <f t="shared" si="17"/>
        <v>0,9</v>
      </c>
      <c r="K63" s="20" t="str">
        <f t="shared" si="17"/>
        <v>0,1</v>
      </c>
      <c r="L63" s="20" t="str">
        <f t="shared" si="17"/>
        <v>0,0</v>
      </c>
      <c r="M63" s="20" t="str">
        <f t="shared" si="17"/>
        <v>2,2</v>
      </c>
      <c r="N63" s="20" t="str">
        <f t="shared" si="17"/>
        <v>0,5</v>
      </c>
      <c r="O63" s="20" t="str">
        <f t="shared" si="17"/>
        <v>0,0</v>
      </c>
      <c r="P63" s="20" t="str">
        <f t="shared" si="17"/>
        <v>0,2</v>
      </c>
      <c r="Q63" s="20" t="str">
        <f t="shared" si="17"/>
        <v>0,2</v>
      </c>
      <c r="R63" s="20" t="str">
        <f t="shared" si="17"/>
        <v>0,0</v>
      </c>
      <c r="S63" s="20" t="str">
        <f t="shared" si="17"/>
        <v>0,0</v>
      </c>
      <c r="T63" s="20" t="str">
        <f t="shared" si="17"/>
        <v>0,0</v>
      </c>
      <c r="U63" s="20" t="str">
        <f t="shared" si="17"/>
        <v>3,9</v>
      </c>
      <c r="V63" s="20" t="str">
        <f t="shared" si="17"/>
        <v>2,8</v>
      </c>
      <c r="W63" s="20" t="str">
        <f t="shared" si="17"/>
        <v>1,5</v>
      </c>
      <c r="X63" s="20" t="str">
        <f t="shared" si="17"/>
        <v>0,6</v>
      </c>
      <c r="Y63" s="20" t="str">
        <f t="shared" si="17"/>
        <v>0,1</v>
      </c>
      <c r="Z63" s="20" t="str">
        <f t="shared" si="17"/>
        <v>0,3</v>
      </c>
      <c r="AB63" s="20" t="str">
        <f t="shared" si="10"/>
        <v>0,5</v>
      </c>
      <c r="AC63" s="20" t="str">
        <f t="shared" si="10"/>
        <v>0,0</v>
      </c>
      <c r="AD63" s="9"/>
      <c r="AE63" s="9" t="str">
        <f t="shared" si="11"/>
        <v>0,9</v>
      </c>
      <c r="AF63" s="9" t="str">
        <f t="shared" si="11"/>
        <v>0,8</v>
      </c>
    </row>
    <row r="64" spans="1:32" x14ac:dyDescent="0.2">
      <c r="A64" s="59" t="s">
        <v>8</v>
      </c>
      <c r="B64" s="20" t="str">
        <f t="shared" ref="B64:Z64" si="18">FIXED(B14*100/B$48,1)</f>
        <v>0,0</v>
      </c>
      <c r="C64" s="20" t="str">
        <f t="shared" si="18"/>
        <v>0,1</v>
      </c>
      <c r="D64" s="20" t="str">
        <f t="shared" si="18"/>
        <v>0,0</v>
      </c>
      <c r="E64" s="20" t="str">
        <f t="shared" si="18"/>
        <v>0,1</v>
      </c>
      <c r="F64" s="20" t="str">
        <f t="shared" si="18"/>
        <v>0,0</v>
      </c>
      <c r="G64" s="20" t="str">
        <f t="shared" si="18"/>
        <v>0,0</v>
      </c>
      <c r="H64" s="20" t="str">
        <f t="shared" si="18"/>
        <v>0,1</v>
      </c>
      <c r="I64" s="8" t="str">
        <f t="shared" si="18"/>
        <v>12,0</v>
      </c>
      <c r="J64" s="20" t="str">
        <f t="shared" si="18"/>
        <v>0,1</v>
      </c>
      <c r="K64" s="20" t="str">
        <f t="shared" si="18"/>
        <v>0,0</v>
      </c>
      <c r="L64" s="20" t="str">
        <f t="shared" si="18"/>
        <v>0,0</v>
      </c>
      <c r="M64" s="20" t="str">
        <f t="shared" si="18"/>
        <v>0,0</v>
      </c>
      <c r="N64" s="20" t="str">
        <f t="shared" si="18"/>
        <v>0,2</v>
      </c>
      <c r="O64" s="20" t="str">
        <f t="shared" si="18"/>
        <v>0,0</v>
      </c>
      <c r="P64" s="20" t="str">
        <f t="shared" si="18"/>
        <v>0,3</v>
      </c>
      <c r="Q64" s="20" t="str">
        <f t="shared" si="18"/>
        <v>0,0</v>
      </c>
      <c r="R64" s="20" t="str">
        <f t="shared" si="18"/>
        <v>0,0</v>
      </c>
      <c r="S64" s="20" t="str">
        <f t="shared" si="18"/>
        <v>0,0</v>
      </c>
      <c r="T64" s="20" t="str">
        <f t="shared" si="18"/>
        <v>0,0</v>
      </c>
      <c r="U64" s="20" t="str">
        <f t="shared" si="18"/>
        <v>1,1</v>
      </c>
      <c r="V64" s="20" t="str">
        <f t="shared" si="18"/>
        <v>0,1</v>
      </c>
      <c r="W64" s="20" t="str">
        <f t="shared" si="18"/>
        <v>0,0</v>
      </c>
      <c r="X64" s="20" t="str">
        <f t="shared" si="18"/>
        <v>0,1</v>
      </c>
      <c r="Y64" s="20" t="str">
        <f t="shared" si="18"/>
        <v>0,1</v>
      </c>
      <c r="Z64" s="20" t="str">
        <f t="shared" si="18"/>
        <v>0,1</v>
      </c>
      <c r="AB64" s="20" t="str">
        <f t="shared" si="10"/>
        <v>1,7</v>
      </c>
      <c r="AC64" s="20" t="str">
        <f t="shared" si="10"/>
        <v>0,0</v>
      </c>
      <c r="AD64" s="9"/>
      <c r="AE64" s="9" t="str">
        <f t="shared" si="11"/>
        <v>0,1</v>
      </c>
      <c r="AF64" s="9" t="str">
        <f t="shared" si="11"/>
        <v>0,1</v>
      </c>
    </row>
    <row r="65" spans="1:32" x14ac:dyDescent="0.2">
      <c r="A65" s="59" t="s">
        <v>9</v>
      </c>
      <c r="B65" s="20" t="str">
        <f t="shared" ref="B65:Z65" si="19">FIXED(B15*100/B$48,1)</f>
        <v>2,5</v>
      </c>
      <c r="C65" s="20" t="str">
        <f t="shared" si="19"/>
        <v>2,1</v>
      </c>
      <c r="D65" s="20" t="str">
        <f t="shared" si="19"/>
        <v>0,4</v>
      </c>
      <c r="E65" s="20" t="str">
        <f t="shared" si="19"/>
        <v>1,7</v>
      </c>
      <c r="F65" s="20" t="str">
        <f t="shared" si="19"/>
        <v>1,7</v>
      </c>
      <c r="G65" s="20" t="str">
        <f t="shared" si="19"/>
        <v>1,5</v>
      </c>
      <c r="H65" s="20" t="str">
        <f t="shared" si="19"/>
        <v>7,9</v>
      </c>
      <c r="I65" s="20" t="str">
        <f t="shared" si="19"/>
        <v>8,9</v>
      </c>
      <c r="J65" s="8" t="str">
        <f t="shared" si="19"/>
        <v>21,5</v>
      </c>
      <c r="K65" s="20" t="str">
        <f t="shared" si="19"/>
        <v>0,9</v>
      </c>
      <c r="L65" s="20" t="str">
        <f t="shared" si="19"/>
        <v>0,1</v>
      </c>
      <c r="M65" s="20" t="str">
        <f t="shared" si="19"/>
        <v>11,3</v>
      </c>
      <c r="N65" s="20" t="str">
        <f t="shared" si="19"/>
        <v>4,0</v>
      </c>
      <c r="O65" s="20" t="str">
        <f t="shared" si="19"/>
        <v>0,6</v>
      </c>
      <c r="P65" s="20" t="str">
        <f t="shared" si="19"/>
        <v>2,6</v>
      </c>
      <c r="Q65" s="20" t="str">
        <f t="shared" si="19"/>
        <v>0,7</v>
      </c>
      <c r="R65" s="20" t="str">
        <f t="shared" si="19"/>
        <v>1,4</v>
      </c>
      <c r="S65" s="20" t="str">
        <f t="shared" si="19"/>
        <v>0,3</v>
      </c>
      <c r="T65" s="20" t="str">
        <f t="shared" si="19"/>
        <v>0,3</v>
      </c>
      <c r="U65" s="20" t="str">
        <f t="shared" si="19"/>
        <v>30,1</v>
      </c>
      <c r="V65" s="20" t="str">
        <f t="shared" si="19"/>
        <v>9,9</v>
      </c>
      <c r="W65" s="20" t="str">
        <f t="shared" si="19"/>
        <v>14,5</v>
      </c>
      <c r="X65" s="20" t="str">
        <f t="shared" si="19"/>
        <v>3,0</v>
      </c>
      <c r="Y65" s="20" t="str">
        <f t="shared" si="19"/>
        <v>1,6</v>
      </c>
      <c r="Z65" s="20" t="str">
        <f t="shared" si="19"/>
        <v>2,8</v>
      </c>
      <c r="AB65" s="20" t="str">
        <f t="shared" si="10"/>
        <v>7,9</v>
      </c>
      <c r="AC65" s="20" t="str">
        <f t="shared" si="10"/>
        <v>0,2</v>
      </c>
      <c r="AD65" s="9"/>
      <c r="AE65" s="9" t="str">
        <f t="shared" si="11"/>
        <v>3,2</v>
      </c>
      <c r="AF65" s="9" t="str">
        <f t="shared" si="11"/>
        <v>3,2</v>
      </c>
    </row>
    <row r="66" spans="1:32" x14ac:dyDescent="0.2">
      <c r="A66" s="59" t="s">
        <v>10</v>
      </c>
      <c r="B66" s="20" t="str">
        <f t="shared" ref="B66:Z66" si="20">FIXED(B16*100/B$48,1)</f>
        <v>1,3</v>
      </c>
      <c r="C66" s="20" t="str">
        <f t="shared" si="20"/>
        <v>0,4</v>
      </c>
      <c r="D66" s="20" t="str">
        <f t="shared" si="20"/>
        <v>0,1</v>
      </c>
      <c r="E66" s="20" t="str">
        <f t="shared" si="20"/>
        <v>0,1</v>
      </c>
      <c r="F66" s="20" t="str">
        <f t="shared" si="20"/>
        <v>0,0</v>
      </c>
      <c r="G66" s="20" t="str">
        <f t="shared" si="20"/>
        <v>0,1</v>
      </c>
      <c r="H66" s="20" t="str">
        <f t="shared" si="20"/>
        <v>0,5</v>
      </c>
      <c r="I66" s="20" t="str">
        <f t="shared" si="20"/>
        <v>0,3</v>
      </c>
      <c r="J66" s="20" t="str">
        <f t="shared" si="20"/>
        <v>0,4</v>
      </c>
      <c r="K66" s="8" t="str">
        <f t="shared" si="20"/>
        <v>19,4</v>
      </c>
      <c r="L66" s="20" t="str">
        <f t="shared" si="20"/>
        <v>1,2</v>
      </c>
      <c r="M66" s="20" t="str">
        <f t="shared" si="20"/>
        <v>0,7</v>
      </c>
      <c r="N66" s="20" t="str">
        <f t="shared" si="20"/>
        <v>2,9</v>
      </c>
      <c r="O66" s="20" t="str">
        <f t="shared" si="20"/>
        <v>0,4</v>
      </c>
      <c r="P66" s="20" t="str">
        <f t="shared" si="20"/>
        <v>1,3</v>
      </c>
      <c r="Q66" s="20" t="str">
        <f t="shared" si="20"/>
        <v>0,0</v>
      </c>
      <c r="R66" s="20" t="str">
        <f t="shared" si="20"/>
        <v>0,1</v>
      </c>
      <c r="S66" s="20" t="str">
        <f t="shared" si="20"/>
        <v>0,0</v>
      </c>
      <c r="T66" s="20" t="str">
        <f t="shared" si="20"/>
        <v>0,3</v>
      </c>
      <c r="U66" s="20" t="str">
        <f t="shared" si="20"/>
        <v>1,2</v>
      </c>
      <c r="V66" s="20" t="str">
        <f t="shared" si="20"/>
        <v>0,6</v>
      </c>
      <c r="W66" s="20" t="str">
        <f t="shared" si="20"/>
        <v>3,7</v>
      </c>
      <c r="X66" s="20" t="str">
        <f t="shared" si="20"/>
        <v>0,1</v>
      </c>
      <c r="Y66" s="20" t="str">
        <f t="shared" si="20"/>
        <v>0,1</v>
      </c>
      <c r="Z66" s="20" t="str">
        <f t="shared" si="20"/>
        <v>0,0</v>
      </c>
      <c r="AB66" s="20" t="str">
        <f t="shared" si="10"/>
        <v>0,1</v>
      </c>
      <c r="AC66" s="20" t="str">
        <f t="shared" si="10"/>
        <v>54,5</v>
      </c>
      <c r="AD66" s="9"/>
      <c r="AE66" s="9" t="str">
        <f t="shared" si="11"/>
        <v>1,7</v>
      </c>
      <c r="AF66" s="9" t="str">
        <f t="shared" si="11"/>
        <v>2,2</v>
      </c>
    </row>
    <row r="67" spans="1:32" x14ac:dyDescent="0.2">
      <c r="A67" s="59" t="s">
        <v>26</v>
      </c>
      <c r="B67" s="20" t="str">
        <f t="shared" ref="B67:Z67" si="21">FIXED(B17*100/B$48,1)</f>
        <v>1,0</v>
      </c>
      <c r="C67" s="20" t="str">
        <f t="shared" si="21"/>
        <v>0,1</v>
      </c>
      <c r="D67" s="20" t="str">
        <f t="shared" si="21"/>
        <v>1,8</v>
      </c>
      <c r="E67" s="20" t="str">
        <f t="shared" si="21"/>
        <v>0,2</v>
      </c>
      <c r="F67" s="20" t="str">
        <f t="shared" si="21"/>
        <v>0,3</v>
      </c>
      <c r="G67" s="20" t="str">
        <f t="shared" si="21"/>
        <v>0,4</v>
      </c>
      <c r="H67" s="20" t="str">
        <f t="shared" si="21"/>
        <v>0,2</v>
      </c>
      <c r="I67" s="20" t="str">
        <f t="shared" si="21"/>
        <v>0,0</v>
      </c>
      <c r="J67" s="20" t="str">
        <f t="shared" si="21"/>
        <v>0,1</v>
      </c>
      <c r="K67" s="20" t="str">
        <f t="shared" si="21"/>
        <v>1,2</v>
      </c>
      <c r="L67" s="8" t="str">
        <f t="shared" si="21"/>
        <v>22,2</v>
      </c>
      <c r="M67" s="20" t="str">
        <f t="shared" si="21"/>
        <v>11,3</v>
      </c>
      <c r="N67" s="20" t="str">
        <f t="shared" si="21"/>
        <v>0,1</v>
      </c>
      <c r="O67" s="20" t="str">
        <f t="shared" si="21"/>
        <v>0,5</v>
      </c>
      <c r="P67" s="20" t="str">
        <f t="shared" si="21"/>
        <v>0,8</v>
      </c>
      <c r="Q67" s="20" t="str">
        <f t="shared" si="21"/>
        <v>0,1</v>
      </c>
      <c r="R67" s="20" t="str">
        <f t="shared" si="21"/>
        <v>0,5</v>
      </c>
      <c r="S67" s="20" t="str">
        <f t="shared" si="21"/>
        <v>0,3</v>
      </c>
      <c r="T67" s="20" t="str">
        <f t="shared" si="21"/>
        <v>0,5</v>
      </c>
      <c r="U67" s="20" t="str">
        <f t="shared" si="21"/>
        <v>0,8</v>
      </c>
      <c r="V67" s="20" t="str">
        <f t="shared" si="21"/>
        <v>0,2</v>
      </c>
      <c r="W67" s="20" t="str">
        <f t="shared" si="21"/>
        <v>0,3</v>
      </c>
      <c r="X67" s="20" t="str">
        <f t="shared" si="21"/>
        <v>0,2</v>
      </c>
      <c r="Y67" s="20" t="str">
        <f t="shared" si="21"/>
        <v>2,1</v>
      </c>
      <c r="Z67" s="20" t="str">
        <f t="shared" si="21"/>
        <v>0,9</v>
      </c>
      <c r="AB67" s="20" t="str">
        <f t="shared" si="10"/>
        <v>0,0</v>
      </c>
      <c r="AC67" s="20" t="str">
        <f t="shared" si="10"/>
        <v>1,6</v>
      </c>
      <c r="AD67" s="9"/>
      <c r="AE67" s="9" t="str">
        <f t="shared" si="11"/>
        <v>1,4</v>
      </c>
      <c r="AF67" s="9" t="str">
        <f t="shared" si="11"/>
        <v>1,4</v>
      </c>
    </row>
    <row r="68" spans="1:32" x14ac:dyDescent="0.2">
      <c r="A68" s="59" t="s">
        <v>11</v>
      </c>
      <c r="B68" s="20" t="str">
        <f t="shared" ref="B68:Z68" si="22">FIXED(B18*100/B$48,1)</f>
        <v>0,0</v>
      </c>
      <c r="C68" s="20" t="str">
        <f t="shared" si="22"/>
        <v>0,0</v>
      </c>
      <c r="D68" s="20" t="str">
        <f t="shared" si="22"/>
        <v>0,0</v>
      </c>
      <c r="E68" s="20" t="str">
        <f t="shared" si="22"/>
        <v>0,1</v>
      </c>
      <c r="F68" s="20" t="str">
        <f t="shared" si="22"/>
        <v>0,0</v>
      </c>
      <c r="G68" s="20" t="str">
        <f t="shared" si="22"/>
        <v>0,0</v>
      </c>
      <c r="H68" s="20" t="str">
        <f t="shared" si="22"/>
        <v>0,0</v>
      </c>
      <c r="I68" s="20" t="str">
        <f t="shared" si="22"/>
        <v>0,0</v>
      </c>
      <c r="J68" s="20" t="str">
        <f t="shared" si="22"/>
        <v>0,0</v>
      </c>
      <c r="K68" s="20" t="str">
        <f t="shared" si="22"/>
        <v>0,0</v>
      </c>
      <c r="L68" s="20" t="str">
        <f t="shared" si="22"/>
        <v>0,1</v>
      </c>
      <c r="M68" s="8" t="str">
        <f t="shared" si="22"/>
        <v>2,0</v>
      </c>
      <c r="N68" s="20" t="str">
        <f t="shared" si="22"/>
        <v>0,0</v>
      </c>
      <c r="O68" s="20" t="str">
        <f t="shared" si="22"/>
        <v>0,0</v>
      </c>
      <c r="P68" s="20" t="str">
        <f t="shared" si="22"/>
        <v>0,0</v>
      </c>
      <c r="Q68" s="20" t="str">
        <f t="shared" si="22"/>
        <v>0,1</v>
      </c>
      <c r="R68" s="20" t="str">
        <f t="shared" si="22"/>
        <v>0,0</v>
      </c>
      <c r="S68" s="20" t="str">
        <f t="shared" si="22"/>
        <v>0,0</v>
      </c>
      <c r="T68" s="20" t="str">
        <f t="shared" si="22"/>
        <v>0,0</v>
      </c>
      <c r="U68" s="20" t="str">
        <f t="shared" si="22"/>
        <v>0,0</v>
      </c>
      <c r="V68" s="20" t="str">
        <f t="shared" si="22"/>
        <v>0,0</v>
      </c>
      <c r="W68" s="20" t="str">
        <f t="shared" si="22"/>
        <v>0,0</v>
      </c>
      <c r="X68" s="20" t="str">
        <f t="shared" si="22"/>
        <v>0,0</v>
      </c>
      <c r="Y68" s="20" t="str">
        <f t="shared" si="22"/>
        <v>0,1</v>
      </c>
      <c r="Z68" s="20" t="str">
        <f t="shared" si="22"/>
        <v>0,0</v>
      </c>
      <c r="AB68" s="20" t="str">
        <f t="shared" si="10"/>
        <v>0,0</v>
      </c>
      <c r="AC68" s="20" t="str">
        <f t="shared" si="10"/>
        <v>0,0</v>
      </c>
      <c r="AD68" s="9"/>
      <c r="AE68" s="9" t="str">
        <f t="shared" si="11"/>
        <v>0,0</v>
      </c>
      <c r="AF68" s="9" t="str">
        <f t="shared" si="11"/>
        <v>0,0</v>
      </c>
    </row>
    <row r="69" spans="1:32" x14ac:dyDescent="0.2">
      <c r="A69" s="59" t="s">
        <v>12</v>
      </c>
      <c r="B69" s="20" t="str">
        <f t="shared" ref="B69:Z69" si="23">FIXED(B19*100/B$48,1)</f>
        <v>1,0</v>
      </c>
      <c r="C69" s="20" t="str">
        <f t="shared" si="23"/>
        <v>0,8</v>
      </c>
      <c r="D69" s="20" t="str">
        <f t="shared" si="23"/>
        <v>6,6</v>
      </c>
      <c r="E69" s="20" t="str">
        <f t="shared" si="23"/>
        <v>1,0</v>
      </c>
      <c r="F69" s="20" t="str">
        <f t="shared" si="23"/>
        <v>0,3</v>
      </c>
      <c r="G69" s="20" t="str">
        <f t="shared" si="23"/>
        <v>0,2</v>
      </c>
      <c r="H69" s="20" t="str">
        <f t="shared" si="23"/>
        <v>0,8</v>
      </c>
      <c r="I69" s="20" t="str">
        <f t="shared" si="23"/>
        <v>2,9</v>
      </c>
      <c r="J69" s="20" t="str">
        <f t="shared" si="23"/>
        <v>1,0</v>
      </c>
      <c r="K69" s="20" t="str">
        <f t="shared" si="23"/>
        <v>1,9</v>
      </c>
      <c r="L69" s="20" t="str">
        <f t="shared" si="23"/>
        <v>0,0</v>
      </c>
      <c r="M69" s="20" t="str">
        <f t="shared" si="23"/>
        <v>0,2</v>
      </c>
      <c r="N69" s="8" t="str">
        <f t="shared" si="23"/>
        <v>27,1</v>
      </c>
      <c r="O69" s="20" t="str">
        <f t="shared" si="23"/>
        <v>0,1</v>
      </c>
      <c r="P69" s="20" t="str">
        <f t="shared" si="23"/>
        <v>0,9</v>
      </c>
      <c r="Q69" s="20" t="str">
        <f t="shared" si="23"/>
        <v>0,0</v>
      </c>
      <c r="R69" s="20" t="str">
        <f t="shared" si="23"/>
        <v>0,1</v>
      </c>
      <c r="S69" s="20" t="str">
        <f t="shared" si="23"/>
        <v>0,0</v>
      </c>
      <c r="T69" s="20" t="str">
        <f t="shared" si="23"/>
        <v>0,0</v>
      </c>
      <c r="U69" s="20" t="str">
        <f t="shared" si="23"/>
        <v>6,1</v>
      </c>
      <c r="V69" s="20" t="str">
        <f t="shared" si="23"/>
        <v>1,7</v>
      </c>
      <c r="W69" s="20" t="str">
        <f t="shared" si="23"/>
        <v>10,6</v>
      </c>
      <c r="X69" s="20" t="str">
        <f t="shared" si="23"/>
        <v>0,5</v>
      </c>
      <c r="Y69" s="20" t="str">
        <f t="shared" si="23"/>
        <v>0,5</v>
      </c>
      <c r="Z69" s="20" t="str">
        <f t="shared" si="23"/>
        <v>0,3</v>
      </c>
      <c r="AB69" s="20" t="str">
        <f t="shared" si="10"/>
        <v>4,4</v>
      </c>
      <c r="AC69" s="20" t="str">
        <f t="shared" si="10"/>
        <v>0,0</v>
      </c>
      <c r="AD69" s="9"/>
      <c r="AE69" s="9" t="str">
        <f t="shared" si="11"/>
        <v>1,4</v>
      </c>
      <c r="AF69" s="9" t="str">
        <f t="shared" si="11"/>
        <v>1,4</v>
      </c>
    </row>
    <row r="70" spans="1:32" x14ac:dyDescent="0.2">
      <c r="A70" s="59" t="s">
        <v>27</v>
      </c>
      <c r="B70" s="20" t="str">
        <f t="shared" ref="B70:Z70" si="24">FIXED(B20*100/B$48,1)</f>
        <v>0,0</v>
      </c>
      <c r="C70" s="20" t="str">
        <f t="shared" si="24"/>
        <v>2,6</v>
      </c>
      <c r="D70" s="20" t="str">
        <f t="shared" si="24"/>
        <v>0,0</v>
      </c>
      <c r="E70" s="20" t="str">
        <f t="shared" si="24"/>
        <v>0,0</v>
      </c>
      <c r="F70" s="20" t="str">
        <f t="shared" si="24"/>
        <v>0,0</v>
      </c>
      <c r="G70" s="20" t="str">
        <f t="shared" si="24"/>
        <v>0,0</v>
      </c>
      <c r="H70" s="20" t="str">
        <f t="shared" si="24"/>
        <v>0,0</v>
      </c>
      <c r="I70" s="20" t="str">
        <f t="shared" si="24"/>
        <v>0,2</v>
      </c>
      <c r="J70" s="20" t="str">
        <f t="shared" si="24"/>
        <v>0,1</v>
      </c>
      <c r="K70" s="20" t="str">
        <f t="shared" si="24"/>
        <v>0,1</v>
      </c>
      <c r="L70" s="20" t="str">
        <f t="shared" si="24"/>
        <v>0,1</v>
      </c>
      <c r="M70" s="20" t="str">
        <f t="shared" si="24"/>
        <v>0,1</v>
      </c>
      <c r="N70" s="20" t="str">
        <f t="shared" si="24"/>
        <v>0,0</v>
      </c>
      <c r="O70" s="8" t="str">
        <f t="shared" si="24"/>
        <v>20,7</v>
      </c>
      <c r="P70" s="20" t="str">
        <f t="shared" si="24"/>
        <v>0,4</v>
      </c>
      <c r="Q70" s="20" t="str">
        <f t="shared" si="24"/>
        <v>0,0</v>
      </c>
      <c r="R70" s="20" t="str">
        <f t="shared" si="24"/>
        <v>0,0</v>
      </c>
      <c r="S70" s="20" t="str">
        <f t="shared" si="24"/>
        <v>0,1</v>
      </c>
      <c r="T70" s="20" t="str">
        <f t="shared" si="24"/>
        <v>0,1</v>
      </c>
      <c r="U70" s="20" t="str">
        <f t="shared" si="24"/>
        <v>1,3</v>
      </c>
      <c r="V70" s="20" t="str">
        <f t="shared" si="24"/>
        <v>0,9</v>
      </c>
      <c r="W70" s="20" t="str">
        <f t="shared" si="24"/>
        <v>1,5</v>
      </c>
      <c r="X70" s="20" t="str">
        <f t="shared" si="24"/>
        <v>0,1</v>
      </c>
      <c r="Y70" s="20" t="str">
        <f t="shared" si="24"/>
        <v>1,4</v>
      </c>
      <c r="Z70" s="20" t="str">
        <f t="shared" si="24"/>
        <v>0,1</v>
      </c>
      <c r="AB70" s="20" t="str">
        <f t="shared" si="10"/>
        <v>2,4</v>
      </c>
      <c r="AC70" s="20" t="str">
        <f t="shared" si="10"/>
        <v>0,1</v>
      </c>
      <c r="AD70" s="9"/>
      <c r="AE70" s="9" t="str">
        <f t="shared" si="11"/>
        <v>0,3</v>
      </c>
      <c r="AF70" s="9" t="str">
        <f t="shared" si="11"/>
        <v>0,3</v>
      </c>
    </row>
    <row r="71" spans="1:32" x14ac:dyDescent="0.2">
      <c r="A71" s="59" t="s">
        <v>14</v>
      </c>
      <c r="B71" s="20" t="str">
        <f t="shared" ref="B71:Z71" si="25">FIXED(B21*100/B$48,1)</f>
        <v>0,1</v>
      </c>
      <c r="C71" s="20" t="str">
        <f t="shared" si="25"/>
        <v>14,9</v>
      </c>
      <c r="D71" s="20" t="str">
        <f t="shared" si="25"/>
        <v>0,1</v>
      </c>
      <c r="E71" s="20" t="str">
        <f t="shared" si="25"/>
        <v>1,2</v>
      </c>
      <c r="F71" s="20" t="str">
        <f t="shared" si="25"/>
        <v>0,6</v>
      </c>
      <c r="G71" s="20" t="str">
        <f t="shared" si="25"/>
        <v>0,1</v>
      </c>
      <c r="H71" s="20" t="str">
        <f t="shared" si="25"/>
        <v>0,3</v>
      </c>
      <c r="I71" s="20" t="str">
        <f t="shared" si="25"/>
        <v>2,9</v>
      </c>
      <c r="J71" s="20" t="str">
        <f t="shared" si="25"/>
        <v>1,4</v>
      </c>
      <c r="K71" s="20" t="str">
        <f t="shared" si="25"/>
        <v>0,8</v>
      </c>
      <c r="L71" s="20" t="str">
        <f t="shared" si="25"/>
        <v>0,5</v>
      </c>
      <c r="M71" s="20" t="str">
        <f t="shared" si="25"/>
        <v>3,8</v>
      </c>
      <c r="N71" s="20" t="str">
        <f t="shared" si="25"/>
        <v>1,3</v>
      </c>
      <c r="O71" s="20" t="str">
        <f t="shared" si="25"/>
        <v>39,3</v>
      </c>
      <c r="P71" s="8" t="str">
        <f t="shared" si="25"/>
        <v>12,8</v>
      </c>
      <c r="Q71" s="20" t="str">
        <f t="shared" si="25"/>
        <v>0,1</v>
      </c>
      <c r="R71" s="20" t="str">
        <f t="shared" si="25"/>
        <v>0,5</v>
      </c>
      <c r="S71" s="20" t="str">
        <f t="shared" si="25"/>
        <v>0,8</v>
      </c>
      <c r="T71" s="20" t="str">
        <f t="shared" si="25"/>
        <v>2,1</v>
      </c>
      <c r="U71" s="20" t="str">
        <f t="shared" si="25"/>
        <v>7,7</v>
      </c>
      <c r="V71" s="20" t="str">
        <f t="shared" si="25"/>
        <v>1,8</v>
      </c>
      <c r="W71" s="20" t="str">
        <f t="shared" si="25"/>
        <v>3,2</v>
      </c>
      <c r="X71" s="20" t="str">
        <f t="shared" si="25"/>
        <v>1,5</v>
      </c>
      <c r="Y71" s="20" t="str">
        <f t="shared" si="25"/>
        <v>16,5</v>
      </c>
      <c r="Z71" s="20" t="str">
        <f t="shared" si="25"/>
        <v>0,6</v>
      </c>
      <c r="AB71" s="20" t="str">
        <f t="shared" si="10"/>
        <v>17,1</v>
      </c>
      <c r="AC71" s="20" t="str">
        <f t="shared" si="10"/>
        <v>0,2</v>
      </c>
      <c r="AD71" s="9"/>
      <c r="AE71" s="9" t="str">
        <f t="shared" si="11"/>
        <v>2,2</v>
      </c>
      <c r="AF71" s="9" t="str">
        <f t="shared" si="11"/>
        <v>2,3</v>
      </c>
    </row>
    <row r="72" spans="1:32" x14ac:dyDescent="0.2">
      <c r="A72" s="59" t="s">
        <v>143</v>
      </c>
      <c r="B72" s="20" t="str">
        <f t="shared" ref="B72:Z72" si="26">FIXED(B22*100/B$48,1)</f>
        <v>0,2</v>
      </c>
      <c r="C72" s="20" t="str">
        <f t="shared" si="26"/>
        <v>0,6</v>
      </c>
      <c r="D72" s="20" t="str">
        <f t="shared" si="26"/>
        <v>0,0</v>
      </c>
      <c r="E72" s="20" t="str">
        <f t="shared" si="26"/>
        <v>0,1</v>
      </c>
      <c r="F72" s="20" t="str">
        <f t="shared" si="26"/>
        <v>0,2</v>
      </c>
      <c r="G72" s="20" t="str">
        <f t="shared" si="26"/>
        <v>0,3</v>
      </c>
      <c r="H72" s="20" t="str">
        <f t="shared" si="26"/>
        <v>0,4</v>
      </c>
      <c r="I72" s="20" t="str">
        <f t="shared" si="26"/>
        <v>0,3</v>
      </c>
      <c r="J72" s="20" t="str">
        <f t="shared" si="26"/>
        <v>1,2</v>
      </c>
      <c r="K72" s="20" t="str">
        <f t="shared" si="26"/>
        <v>0,0</v>
      </c>
      <c r="L72" s="20" t="str">
        <f t="shared" si="26"/>
        <v>7,6</v>
      </c>
      <c r="M72" s="20" t="str">
        <f t="shared" si="26"/>
        <v>7,5</v>
      </c>
      <c r="N72" s="20" t="str">
        <f t="shared" si="26"/>
        <v>0,2</v>
      </c>
      <c r="O72" s="20" t="str">
        <f t="shared" si="26"/>
        <v>0,0</v>
      </c>
      <c r="P72" s="20" t="str">
        <f t="shared" si="26"/>
        <v>0,2</v>
      </c>
      <c r="Q72" s="8" t="str">
        <f t="shared" si="26"/>
        <v>30,9</v>
      </c>
      <c r="R72" s="20" t="str">
        <f t="shared" si="26"/>
        <v>0,0</v>
      </c>
      <c r="S72" s="20" t="str">
        <f t="shared" si="26"/>
        <v>0,0</v>
      </c>
      <c r="T72" s="20" t="str">
        <f t="shared" si="26"/>
        <v>0,2</v>
      </c>
      <c r="U72" s="20" t="str">
        <f t="shared" si="26"/>
        <v>4,1</v>
      </c>
      <c r="V72" s="20" t="str">
        <f t="shared" si="26"/>
        <v>1,0</v>
      </c>
      <c r="W72" s="20" t="str">
        <f t="shared" si="26"/>
        <v>2,9</v>
      </c>
      <c r="X72" s="20" t="str">
        <f t="shared" si="26"/>
        <v>0,1</v>
      </c>
      <c r="Y72" s="20" t="str">
        <f t="shared" si="26"/>
        <v>0,1</v>
      </c>
      <c r="Z72" s="20" t="str">
        <f t="shared" si="26"/>
        <v>1,7</v>
      </c>
      <c r="AB72" s="20" t="str">
        <f t="shared" si="10"/>
        <v>0,2</v>
      </c>
      <c r="AC72" s="20" t="str">
        <f t="shared" si="10"/>
        <v>0,0</v>
      </c>
      <c r="AD72" s="9"/>
      <c r="AE72" s="9" t="str">
        <f t="shared" si="11"/>
        <v>2,8</v>
      </c>
      <c r="AF72" s="9" t="str">
        <f t="shared" si="11"/>
        <v>2,8</v>
      </c>
    </row>
    <row r="73" spans="1:32" x14ac:dyDescent="0.2">
      <c r="A73" s="59" t="s">
        <v>15</v>
      </c>
      <c r="B73" s="20" t="str">
        <f t="shared" ref="B73:Z73" si="27">FIXED(B23*100/B$48,1)</f>
        <v>0,2</v>
      </c>
      <c r="C73" s="20" t="str">
        <f t="shared" si="27"/>
        <v>0,0</v>
      </c>
      <c r="D73" s="20" t="str">
        <f t="shared" si="27"/>
        <v>0,0</v>
      </c>
      <c r="E73" s="20" t="str">
        <f t="shared" si="27"/>
        <v>0,0</v>
      </c>
      <c r="F73" s="20" t="str">
        <f t="shared" si="27"/>
        <v>0,0</v>
      </c>
      <c r="G73" s="20" t="str">
        <f t="shared" si="27"/>
        <v>0,1</v>
      </c>
      <c r="H73" s="20" t="str">
        <f t="shared" si="27"/>
        <v>0,0</v>
      </c>
      <c r="I73" s="20" t="str">
        <f t="shared" si="27"/>
        <v>0,1</v>
      </c>
      <c r="J73" s="20" t="str">
        <f t="shared" si="27"/>
        <v>0,4</v>
      </c>
      <c r="K73" s="20" t="str">
        <f t="shared" si="27"/>
        <v>0,1</v>
      </c>
      <c r="L73" s="20" t="str">
        <f t="shared" si="27"/>
        <v>0,1</v>
      </c>
      <c r="M73" s="20" t="str">
        <f t="shared" si="27"/>
        <v>0,7</v>
      </c>
      <c r="N73" s="20" t="str">
        <f t="shared" si="27"/>
        <v>0,1</v>
      </c>
      <c r="O73" s="20" t="str">
        <f t="shared" si="27"/>
        <v>0,1</v>
      </c>
      <c r="P73" s="20" t="str">
        <f t="shared" si="27"/>
        <v>0,6</v>
      </c>
      <c r="Q73" s="20" t="str">
        <f t="shared" si="27"/>
        <v>0,0</v>
      </c>
      <c r="R73" s="8" t="str">
        <f t="shared" si="27"/>
        <v>31,6</v>
      </c>
      <c r="S73" s="20" t="str">
        <f t="shared" si="27"/>
        <v>0,0</v>
      </c>
      <c r="T73" s="20" t="str">
        <f t="shared" si="27"/>
        <v>0,2</v>
      </c>
      <c r="U73" s="20" t="str">
        <f t="shared" si="27"/>
        <v>0,0</v>
      </c>
      <c r="V73" s="20" t="str">
        <f t="shared" si="27"/>
        <v>0,4</v>
      </c>
      <c r="W73" s="20" t="str">
        <f t="shared" si="27"/>
        <v>0,3</v>
      </c>
      <c r="X73" s="20" t="str">
        <f t="shared" si="27"/>
        <v>0,4</v>
      </c>
      <c r="Y73" s="20" t="str">
        <f t="shared" si="27"/>
        <v>0,0</v>
      </c>
      <c r="Z73" s="20" t="str">
        <f t="shared" si="27"/>
        <v>0,0</v>
      </c>
      <c r="AB73" s="20" t="str">
        <f t="shared" si="10"/>
        <v>0,0</v>
      </c>
      <c r="AC73" s="20" t="str">
        <f t="shared" si="10"/>
        <v>0,0</v>
      </c>
      <c r="AD73" s="9"/>
      <c r="AE73" s="9" t="str">
        <f t="shared" si="11"/>
        <v>3,5</v>
      </c>
      <c r="AF73" s="9" t="str">
        <f t="shared" si="11"/>
        <v>3,5</v>
      </c>
    </row>
    <row r="74" spans="1:32" x14ac:dyDescent="0.2">
      <c r="A74" s="59" t="s">
        <v>16</v>
      </c>
      <c r="B74" s="20" t="str">
        <f t="shared" ref="B74:Z74" si="28">FIXED(B24*100/B$48,1)</f>
        <v>0,1</v>
      </c>
      <c r="C74" s="20" t="str">
        <f t="shared" si="28"/>
        <v>9,9</v>
      </c>
      <c r="D74" s="20" t="str">
        <f t="shared" si="28"/>
        <v>0,1</v>
      </c>
      <c r="E74" s="20" t="str">
        <f t="shared" si="28"/>
        <v>0,3</v>
      </c>
      <c r="F74" s="20" t="str">
        <f t="shared" si="28"/>
        <v>0,3</v>
      </c>
      <c r="G74" s="20" t="str">
        <f t="shared" si="28"/>
        <v>0,1</v>
      </c>
      <c r="H74" s="20" t="str">
        <f t="shared" si="28"/>
        <v>0,1</v>
      </c>
      <c r="I74" s="20" t="str">
        <f t="shared" si="28"/>
        <v>5,7</v>
      </c>
      <c r="J74" s="20" t="str">
        <f t="shared" si="28"/>
        <v>0,9</v>
      </c>
      <c r="K74" s="20" t="str">
        <f t="shared" si="28"/>
        <v>0,0</v>
      </c>
      <c r="L74" s="20" t="str">
        <f t="shared" si="28"/>
        <v>0,5</v>
      </c>
      <c r="M74" s="20" t="str">
        <f t="shared" si="28"/>
        <v>0,5</v>
      </c>
      <c r="N74" s="20" t="str">
        <f t="shared" si="28"/>
        <v>0,3</v>
      </c>
      <c r="O74" s="20" t="str">
        <f t="shared" si="28"/>
        <v>1,9</v>
      </c>
      <c r="P74" s="20" t="str">
        <f t="shared" si="28"/>
        <v>1,8</v>
      </c>
      <c r="Q74" s="20" t="str">
        <f t="shared" si="28"/>
        <v>0,0</v>
      </c>
      <c r="R74" s="20" t="str">
        <f t="shared" si="28"/>
        <v>0,0</v>
      </c>
      <c r="S74" s="8" t="str">
        <f t="shared" si="28"/>
        <v>20,6</v>
      </c>
      <c r="T74" s="20" t="str">
        <f t="shared" si="28"/>
        <v>0,9</v>
      </c>
      <c r="U74" s="20" t="str">
        <f t="shared" si="28"/>
        <v>3,3</v>
      </c>
      <c r="V74" s="20" t="str">
        <f t="shared" si="28"/>
        <v>21,0</v>
      </c>
      <c r="W74" s="20" t="str">
        <f t="shared" si="28"/>
        <v>0,3</v>
      </c>
      <c r="X74" s="20" t="str">
        <f t="shared" si="28"/>
        <v>3,3</v>
      </c>
      <c r="Y74" s="20" t="str">
        <f t="shared" si="28"/>
        <v>5,4</v>
      </c>
      <c r="Z74" s="20" t="str">
        <f t="shared" si="28"/>
        <v>0,2</v>
      </c>
      <c r="AB74" s="20" t="str">
        <f t="shared" si="10"/>
        <v>23,2</v>
      </c>
      <c r="AC74" s="20" t="str">
        <f t="shared" si="10"/>
        <v>0,0</v>
      </c>
      <c r="AD74" s="9"/>
      <c r="AE74" s="9" t="str">
        <f t="shared" si="11"/>
        <v>2,4</v>
      </c>
      <c r="AF74" s="9" t="str">
        <f t="shared" si="11"/>
        <v>2,5</v>
      </c>
    </row>
    <row r="75" spans="1:32" x14ac:dyDescent="0.2">
      <c r="A75" s="59" t="s">
        <v>17</v>
      </c>
      <c r="B75" s="20" t="str">
        <f t="shared" ref="B75:Z75" si="29">FIXED(B25*100/B$48,1)</f>
        <v>0,1</v>
      </c>
      <c r="C75" s="20" t="str">
        <f t="shared" si="29"/>
        <v>0,3</v>
      </c>
      <c r="D75" s="20" t="str">
        <f t="shared" si="29"/>
        <v>0,0</v>
      </c>
      <c r="E75" s="20" t="str">
        <f t="shared" si="29"/>
        <v>0,0</v>
      </c>
      <c r="F75" s="20" t="str">
        <f t="shared" si="29"/>
        <v>0,1</v>
      </c>
      <c r="G75" s="20" t="str">
        <f t="shared" si="29"/>
        <v>0,2</v>
      </c>
      <c r="H75" s="20" t="str">
        <f t="shared" si="29"/>
        <v>0,0</v>
      </c>
      <c r="I75" s="20" t="str">
        <f t="shared" si="29"/>
        <v>0,1</v>
      </c>
      <c r="J75" s="20" t="str">
        <f t="shared" si="29"/>
        <v>0,1</v>
      </c>
      <c r="K75" s="20" t="str">
        <f t="shared" si="29"/>
        <v>0,1</v>
      </c>
      <c r="L75" s="20" t="str">
        <f t="shared" si="29"/>
        <v>0,2</v>
      </c>
      <c r="M75" s="20" t="str">
        <f t="shared" si="29"/>
        <v>1,3</v>
      </c>
      <c r="N75" s="20" t="str">
        <f t="shared" si="29"/>
        <v>0,0</v>
      </c>
      <c r="O75" s="20" t="str">
        <f t="shared" si="29"/>
        <v>0,2</v>
      </c>
      <c r="P75" s="20" t="str">
        <f t="shared" si="29"/>
        <v>0,3</v>
      </c>
      <c r="Q75" s="20" t="str">
        <f t="shared" si="29"/>
        <v>0,0</v>
      </c>
      <c r="R75" s="20" t="str">
        <f t="shared" si="29"/>
        <v>0,0</v>
      </c>
      <c r="S75" s="20" t="str">
        <f t="shared" si="29"/>
        <v>0,0</v>
      </c>
      <c r="T75" s="8" t="str">
        <f t="shared" si="29"/>
        <v>19,1</v>
      </c>
      <c r="U75" s="20" t="str">
        <f t="shared" si="29"/>
        <v>0,4</v>
      </c>
      <c r="V75" s="20" t="str">
        <f t="shared" si="29"/>
        <v>0,6</v>
      </c>
      <c r="W75" s="20" t="str">
        <f t="shared" si="29"/>
        <v>0,3</v>
      </c>
      <c r="X75" s="20" t="str">
        <f t="shared" si="29"/>
        <v>0,5</v>
      </c>
      <c r="Y75" s="20" t="str">
        <f t="shared" si="29"/>
        <v>5,6</v>
      </c>
      <c r="Z75" s="20" t="str">
        <f t="shared" si="29"/>
        <v>0,0</v>
      </c>
      <c r="AB75" s="20" t="str">
        <f t="shared" si="10"/>
        <v>0,1</v>
      </c>
      <c r="AC75" s="20" t="str">
        <f t="shared" si="10"/>
        <v>0,1</v>
      </c>
      <c r="AD75" s="9"/>
      <c r="AE75" s="9" t="str">
        <f t="shared" si="11"/>
        <v>0,6</v>
      </c>
      <c r="AF75" s="9" t="str">
        <f t="shared" si="11"/>
        <v>0,6</v>
      </c>
    </row>
    <row r="76" spans="1:32" x14ac:dyDescent="0.2">
      <c r="A76" s="59" t="s">
        <v>144</v>
      </c>
      <c r="B76" s="20" t="str">
        <f t="shared" ref="B76:Z76" si="30">FIXED(B26*100/B$48,1)</f>
        <v>0,0</v>
      </c>
      <c r="C76" s="20" t="str">
        <f t="shared" si="30"/>
        <v>0,0</v>
      </c>
      <c r="D76" s="20" t="str">
        <f t="shared" si="30"/>
        <v>0,0</v>
      </c>
      <c r="E76" s="20" t="str">
        <f t="shared" si="30"/>
        <v>0,0</v>
      </c>
      <c r="F76" s="20" t="str">
        <f t="shared" si="30"/>
        <v>0,0</v>
      </c>
      <c r="G76" s="20" t="str">
        <f t="shared" si="30"/>
        <v>0,0</v>
      </c>
      <c r="H76" s="20" t="str">
        <f t="shared" si="30"/>
        <v>0,0</v>
      </c>
      <c r="I76" s="20" t="str">
        <f t="shared" si="30"/>
        <v>0,4</v>
      </c>
      <c r="J76" s="20" t="str">
        <f t="shared" si="30"/>
        <v>0,1</v>
      </c>
      <c r="K76" s="20" t="str">
        <f t="shared" si="30"/>
        <v>0,0</v>
      </c>
      <c r="L76" s="20" t="str">
        <f t="shared" si="30"/>
        <v>0,1</v>
      </c>
      <c r="M76" s="20" t="str">
        <f t="shared" si="30"/>
        <v>0,3</v>
      </c>
      <c r="N76" s="20" t="str">
        <f t="shared" si="30"/>
        <v>0,0</v>
      </c>
      <c r="O76" s="20" t="str">
        <f t="shared" si="30"/>
        <v>0,0</v>
      </c>
      <c r="P76" s="20" t="str">
        <f t="shared" si="30"/>
        <v>0,2</v>
      </c>
      <c r="Q76" s="20" t="str">
        <f t="shared" si="30"/>
        <v>0,0</v>
      </c>
      <c r="R76" s="20" t="str">
        <f t="shared" si="30"/>
        <v>0,0</v>
      </c>
      <c r="S76" s="20" t="str">
        <f t="shared" si="30"/>
        <v>0,0</v>
      </c>
      <c r="T76" s="20" t="str">
        <f t="shared" si="30"/>
        <v>0,0</v>
      </c>
      <c r="U76" s="8" t="str">
        <f t="shared" si="30"/>
        <v>1,0</v>
      </c>
      <c r="V76" s="20" t="str">
        <f t="shared" si="30"/>
        <v>0,0</v>
      </c>
      <c r="W76" s="20" t="str">
        <f t="shared" si="30"/>
        <v>0,0</v>
      </c>
      <c r="X76" s="20" t="str">
        <f t="shared" si="30"/>
        <v>0,0</v>
      </c>
      <c r="Y76" s="20" t="str">
        <f t="shared" si="30"/>
        <v>0,1</v>
      </c>
      <c r="Z76" s="20" t="str">
        <f t="shared" si="30"/>
        <v>0,1</v>
      </c>
      <c r="AB76" s="20" t="str">
        <f t="shared" si="10"/>
        <v>0,0</v>
      </c>
      <c r="AC76" s="20" t="str">
        <f t="shared" si="10"/>
        <v>0,1</v>
      </c>
      <c r="AD76" s="9"/>
      <c r="AE76" s="9" t="str">
        <f t="shared" si="11"/>
        <v>0,0</v>
      </c>
      <c r="AF76" s="9" t="str">
        <f t="shared" si="11"/>
        <v>0,0</v>
      </c>
    </row>
    <row r="77" spans="1:32" x14ac:dyDescent="0.2">
      <c r="A77" s="59" t="s">
        <v>28</v>
      </c>
      <c r="B77" s="20" t="str">
        <f t="shared" ref="B77:Z77" si="31">FIXED(B27*100/B$48,1)</f>
        <v>0,0</v>
      </c>
      <c r="C77" s="20" t="str">
        <f t="shared" si="31"/>
        <v>0,0</v>
      </c>
      <c r="D77" s="20" t="str">
        <f t="shared" si="31"/>
        <v>0,0</v>
      </c>
      <c r="E77" s="20" t="str">
        <f t="shared" si="31"/>
        <v>0,0</v>
      </c>
      <c r="F77" s="20" t="str">
        <f t="shared" si="31"/>
        <v>0,1</v>
      </c>
      <c r="G77" s="20" t="str">
        <f t="shared" si="31"/>
        <v>0,0</v>
      </c>
      <c r="H77" s="20" t="str">
        <f t="shared" si="31"/>
        <v>0,0</v>
      </c>
      <c r="I77" s="20" t="str">
        <f t="shared" si="31"/>
        <v>0,0</v>
      </c>
      <c r="J77" s="20" t="str">
        <f t="shared" si="31"/>
        <v>0,0</v>
      </c>
      <c r="K77" s="20" t="str">
        <f t="shared" si="31"/>
        <v>0,0</v>
      </c>
      <c r="L77" s="20" t="str">
        <f t="shared" si="31"/>
        <v>0,0</v>
      </c>
      <c r="M77" s="20" t="str">
        <f t="shared" si="31"/>
        <v>0,1</v>
      </c>
      <c r="N77" s="20" t="str">
        <f t="shared" si="31"/>
        <v>0,0</v>
      </c>
      <c r="O77" s="20" t="str">
        <f t="shared" si="31"/>
        <v>0,1</v>
      </c>
      <c r="P77" s="20" t="str">
        <f t="shared" si="31"/>
        <v>0,0</v>
      </c>
      <c r="Q77" s="20" t="str">
        <f t="shared" si="31"/>
        <v>0,0</v>
      </c>
      <c r="R77" s="20" t="str">
        <f t="shared" si="31"/>
        <v>0,0</v>
      </c>
      <c r="S77" s="20" t="str">
        <f t="shared" si="31"/>
        <v>0,0</v>
      </c>
      <c r="T77" s="20" t="str">
        <f t="shared" si="31"/>
        <v>0,0</v>
      </c>
      <c r="U77" s="20" t="str">
        <f t="shared" si="31"/>
        <v>0,0</v>
      </c>
      <c r="V77" s="8" t="str">
        <f t="shared" si="31"/>
        <v>5,9</v>
      </c>
      <c r="W77" s="20" t="str">
        <f t="shared" si="31"/>
        <v>0,0</v>
      </c>
      <c r="X77" s="20" t="str">
        <f t="shared" si="31"/>
        <v>0,0</v>
      </c>
      <c r="Y77" s="20" t="str">
        <f t="shared" si="31"/>
        <v>0,0</v>
      </c>
      <c r="Z77" s="20" t="str">
        <f t="shared" si="31"/>
        <v>0,0</v>
      </c>
      <c r="AB77" s="20" t="str">
        <f t="shared" si="10"/>
        <v>0,0</v>
      </c>
      <c r="AC77" s="20" t="str">
        <f t="shared" si="10"/>
        <v>0,0</v>
      </c>
      <c r="AD77" s="9"/>
      <c r="AE77" s="9" t="str">
        <f t="shared" si="11"/>
        <v>0,1</v>
      </c>
      <c r="AF77" s="9" t="str">
        <f t="shared" si="11"/>
        <v>0,1</v>
      </c>
    </row>
    <row r="78" spans="1:32" x14ac:dyDescent="0.2">
      <c r="A78" s="59" t="s">
        <v>29</v>
      </c>
      <c r="B78" s="20" t="str">
        <f t="shared" ref="B78:Z78" si="32">FIXED(B28*100/B$48,1)</f>
        <v>0,0</v>
      </c>
      <c r="C78" s="20" t="str">
        <f t="shared" si="32"/>
        <v>0,1</v>
      </c>
      <c r="D78" s="20" t="str">
        <f t="shared" si="32"/>
        <v>0,1</v>
      </c>
      <c r="E78" s="20" t="str">
        <f t="shared" si="32"/>
        <v>0,0</v>
      </c>
      <c r="F78" s="20" t="str">
        <f t="shared" si="32"/>
        <v>0,0</v>
      </c>
      <c r="G78" s="20" t="str">
        <f t="shared" si="32"/>
        <v>0,0</v>
      </c>
      <c r="H78" s="20" t="str">
        <f t="shared" si="32"/>
        <v>0,1</v>
      </c>
      <c r="I78" s="20" t="str">
        <f t="shared" si="32"/>
        <v>0,0</v>
      </c>
      <c r="J78" s="20" t="str">
        <f t="shared" si="32"/>
        <v>0,1</v>
      </c>
      <c r="K78" s="20" t="str">
        <f t="shared" si="32"/>
        <v>0,0</v>
      </c>
      <c r="L78" s="20" t="str">
        <f t="shared" si="32"/>
        <v>0,0</v>
      </c>
      <c r="M78" s="20" t="str">
        <f t="shared" si="32"/>
        <v>0,3</v>
      </c>
      <c r="N78" s="20" t="str">
        <f t="shared" si="32"/>
        <v>0,1</v>
      </c>
      <c r="O78" s="20" t="str">
        <f t="shared" si="32"/>
        <v>0,1</v>
      </c>
      <c r="P78" s="20" t="str">
        <f t="shared" si="32"/>
        <v>0,0</v>
      </c>
      <c r="Q78" s="20" t="str">
        <f t="shared" si="32"/>
        <v>0,0</v>
      </c>
      <c r="R78" s="20" t="str">
        <f t="shared" si="32"/>
        <v>0,0</v>
      </c>
      <c r="S78" s="20" t="str">
        <f t="shared" si="32"/>
        <v>0,0</v>
      </c>
      <c r="T78" s="20" t="str">
        <f t="shared" si="32"/>
        <v>0,0</v>
      </c>
      <c r="U78" s="20" t="str">
        <f t="shared" si="32"/>
        <v>0,2</v>
      </c>
      <c r="V78" s="20" t="str">
        <f t="shared" si="32"/>
        <v>0,2</v>
      </c>
      <c r="W78" s="8" t="str">
        <f t="shared" si="32"/>
        <v>23,7</v>
      </c>
      <c r="X78" s="20" t="str">
        <f t="shared" si="32"/>
        <v>0,0</v>
      </c>
      <c r="Y78" s="20" t="str">
        <f t="shared" si="32"/>
        <v>0,1</v>
      </c>
      <c r="Z78" s="20" t="str">
        <f t="shared" si="32"/>
        <v>0,2</v>
      </c>
      <c r="AB78" s="20" t="str">
        <f t="shared" si="10"/>
        <v>0,0</v>
      </c>
      <c r="AC78" s="20" t="str">
        <f t="shared" si="10"/>
        <v>0,0</v>
      </c>
      <c r="AD78" s="9"/>
      <c r="AE78" s="9" t="str">
        <f t="shared" si="11"/>
        <v>0,2</v>
      </c>
      <c r="AF78" s="9" t="str">
        <f t="shared" si="11"/>
        <v>0,2</v>
      </c>
    </row>
    <row r="79" spans="1:32" x14ac:dyDescent="0.2">
      <c r="A79" s="59" t="s">
        <v>30</v>
      </c>
      <c r="B79" s="20" t="str">
        <f t="shared" ref="B79:Z79" si="33">FIXED(B29*100/B$48,1)</f>
        <v>0,2</v>
      </c>
      <c r="C79" s="20" t="str">
        <f t="shared" si="33"/>
        <v>0,5</v>
      </c>
      <c r="D79" s="20" t="str">
        <f t="shared" si="33"/>
        <v>0,0</v>
      </c>
      <c r="E79" s="20" t="str">
        <f t="shared" si="33"/>
        <v>0,1</v>
      </c>
      <c r="F79" s="20" t="str">
        <f t="shared" si="33"/>
        <v>0,1</v>
      </c>
      <c r="G79" s="20" t="str">
        <f t="shared" si="33"/>
        <v>0,4</v>
      </c>
      <c r="H79" s="20" t="str">
        <f t="shared" si="33"/>
        <v>0,2</v>
      </c>
      <c r="I79" s="20" t="str">
        <f t="shared" si="33"/>
        <v>0,1</v>
      </c>
      <c r="J79" s="20" t="str">
        <f t="shared" si="33"/>
        <v>0,3</v>
      </c>
      <c r="K79" s="20" t="str">
        <f t="shared" si="33"/>
        <v>0,1</v>
      </c>
      <c r="L79" s="20" t="str">
        <f t="shared" si="33"/>
        <v>0,0</v>
      </c>
      <c r="M79" s="20" t="str">
        <f t="shared" si="33"/>
        <v>0,3</v>
      </c>
      <c r="N79" s="20" t="str">
        <f t="shared" si="33"/>
        <v>0,6</v>
      </c>
      <c r="O79" s="20" t="str">
        <f t="shared" si="33"/>
        <v>0,1</v>
      </c>
      <c r="P79" s="20" t="str">
        <f t="shared" si="33"/>
        <v>0,6</v>
      </c>
      <c r="Q79" s="20" t="str">
        <f t="shared" si="33"/>
        <v>0,0</v>
      </c>
      <c r="R79" s="20" t="str">
        <f t="shared" si="33"/>
        <v>0,2</v>
      </c>
      <c r="S79" s="20" t="str">
        <f t="shared" si="33"/>
        <v>0,5</v>
      </c>
      <c r="T79" s="20" t="str">
        <f t="shared" si="33"/>
        <v>0,6</v>
      </c>
      <c r="U79" s="20" t="str">
        <f t="shared" si="33"/>
        <v>0,1</v>
      </c>
      <c r="V79" s="20" t="str">
        <f t="shared" si="33"/>
        <v>0,5</v>
      </c>
      <c r="W79" s="20" t="str">
        <f t="shared" si="33"/>
        <v>0,0</v>
      </c>
      <c r="X79" s="8" t="str">
        <f t="shared" si="33"/>
        <v>22,1</v>
      </c>
      <c r="Y79" s="20" t="str">
        <f t="shared" si="33"/>
        <v>4,0</v>
      </c>
      <c r="Z79" s="20" t="str">
        <f t="shared" si="33"/>
        <v>0,1</v>
      </c>
      <c r="AB79" s="20" t="str">
        <f t="shared" si="10"/>
        <v>0,0</v>
      </c>
      <c r="AC79" s="20" t="str">
        <f t="shared" si="10"/>
        <v>0,0</v>
      </c>
      <c r="AD79" s="9"/>
      <c r="AE79" s="9" t="str">
        <f t="shared" si="11"/>
        <v>0,5</v>
      </c>
      <c r="AF79" s="9" t="str">
        <f t="shared" si="11"/>
        <v>0,5</v>
      </c>
    </row>
    <row r="80" spans="1:32" x14ac:dyDescent="0.2">
      <c r="A80" s="59" t="s">
        <v>145</v>
      </c>
      <c r="B80" s="20" t="str">
        <f t="shared" ref="B80:Z80" si="34">FIXED(B30*100/B$48,1)</f>
        <v>0,0</v>
      </c>
      <c r="C80" s="20" t="str">
        <f t="shared" si="34"/>
        <v>0,8</v>
      </c>
      <c r="D80" s="20" t="str">
        <f t="shared" si="34"/>
        <v>0,0</v>
      </c>
      <c r="E80" s="20" t="str">
        <f t="shared" si="34"/>
        <v>0,0</v>
      </c>
      <c r="F80" s="20" t="str">
        <f t="shared" si="34"/>
        <v>0,0</v>
      </c>
      <c r="G80" s="20" t="str">
        <f t="shared" si="34"/>
        <v>0,0</v>
      </c>
      <c r="H80" s="20" t="str">
        <f t="shared" si="34"/>
        <v>0,0</v>
      </c>
      <c r="I80" s="20" t="str">
        <f t="shared" si="34"/>
        <v>0,1</v>
      </c>
      <c r="J80" s="20" t="str">
        <f t="shared" si="34"/>
        <v>0,0</v>
      </c>
      <c r="K80" s="20" t="str">
        <f t="shared" si="34"/>
        <v>0,0</v>
      </c>
      <c r="L80" s="20" t="str">
        <f t="shared" si="34"/>
        <v>0,0</v>
      </c>
      <c r="M80" s="20" t="str">
        <f t="shared" si="34"/>
        <v>0,5</v>
      </c>
      <c r="N80" s="20" t="str">
        <f t="shared" si="34"/>
        <v>0,1</v>
      </c>
      <c r="O80" s="20" t="str">
        <f t="shared" si="34"/>
        <v>0,3</v>
      </c>
      <c r="P80" s="20" t="str">
        <f t="shared" si="34"/>
        <v>0,3</v>
      </c>
      <c r="Q80" s="20" t="str">
        <f t="shared" si="34"/>
        <v>0,0</v>
      </c>
      <c r="R80" s="20" t="str">
        <f t="shared" si="34"/>
        <v>0,0</v>
      </c>
      <c r="S80" s="20" t="str">
        <f t="shared" si="34"/>
        <v>0,2</v>
      </c>
      <c r="T80" s="20" t="str">
        <f t="shared" si="34"/>
        <v>0,3</v>
      </c>
      <c r="U80" s="20" t="str">
        <f t="shared" si="34"/>
        <v>0,1</v>
      </c>
      <c r="V80" s="20" t="str">
        <f t="shared" si="34"/>
        <v>0,5</v>
      </c>
      <c r="W80" s="20" t="str">
        <f t="shared" si="34"/>
        <v>0,0</v>
      </c>
      <c r="X80" s="20" t="str">
        <f t="shared" si="34"/>
        <v>0,4</v>
      </c>
      <c r="Y80" s="8" t="str">
        <f t="shared" si="34"/>
        <v>23,9</v>
      </c>
      <c r="Z80" s="20" t="str">
        <f t="shared" si="34"/>
        <v>0,1</v>
      </c>
      <c r="AB80" s="20" t="str">
        <f t="shared" si="10"/>
        <v>4,1</v>
      </c>
      <c r="AC80" s="20" t="str">
        <f t="shared" si="10"/>
        <v>0,0</v>
      </c>
      <c r="AD80" s="9"/>
      <c r="AE80" s="9" t="str">
        <f t="shared" si="11"/>
        <v>0,5</v>
      </c>
      <c r="AF80" s="9" t="str">
        <f t="shared" si="11"/>
        <v>0,5</v>
      </c>
    </row>
    <row r="81" spans="1:32" x14ac:dyDescent="0.2">
      <c r="A81" s="59" t="s">
        <v>21</v>
      </c>
      <c r="B81" s="20" t="str">
        <f t="shared" ref="B81:Z81" si="35">FIXED(B31*100/B$48,1)</f>
        <v>0,1</v>
      </c>
      <c r="C81" s="20" t="str">
        <f t="shared" si="35"/>
        <v>0,6</v>
      </c>
      <c r="D81" s="20" t="str">
        <f t="shared" si="35"/>
        <v>0,0</v>
      </c>
      <c r="E81" s="20" t="str">
        <f t="shared" si="35"/>
        <v>0,1</v>
      </c>
      <c r="F81" s="20" t="str">
        <f t="shared" si="35"/>
        <v>0,2</v>
      </c>
      <c r="G81" s="20" t="str">
        <f t="shared" si="35"/>
        <v>0,1</v>
      </c>
      <c r="H81" s="20" t="str">
        <f t="shared" si="35"/>
        <v>0,4</v>
      </c>
      <c r="I81" s="20" t="str">
        <f t="shared" si="35"/>
        <v>1,1</v>
      </c>
      <c r="J81" s="20" t="str">
        <f t="shared" si="35"/>
        <v>1,0</v>
      </c>
      <c r="K81" s="20" t="str">
        <f t="shared" si="35"/>
        <v>0,0</v>
      </c>
      <c r="L81" s="20" t="str">
        <f t="shared" si="35"/>
        <v>0,3</v>
      </c>
      <c r="M81" s="20" t="str">
        <f t="shared" si="35"/>
        <v>0,3</v>
      </c>
      <c r="N81" s="20" t="str">
        <f t="shared" si="35"/>
        <v>0,3</v>
      </c>
      <c r="O81" s="20" t="str">
        <f t="shared" si="35"/>
        <v>0,0</v>
      </c>
      <c r="P81" s="20" t="str">
        <f t="shared" si="35"/>
        <v>0,2</v>
      </c>
      <c r="Q81" s="20" t="str">
        <f t="shared" si="35"/>
        <v>0,4</v>
      </c>
      <c r="R81" s="20" t="str">
        <f t="shared" si="35"/>
        <v>0,0</v>
      </c>
      <c r="S81" s="20" t="str">
        <f t="shared" si="35"/>
        <v>0,0</v>
      </c>
      <c r="T81" s="20" t="str">
        <f t="shared" si="35"/>
        <v>0,0</v>
      </c>
      <c r="U81" s="20" t="str">
        <f t="shared" si="35"/>
        <v>1,6</v>
      </c>
      <c r="V81" s="20" t="str">
        <f t="shared" si="35"/>
        <v>3,9</v>
      </c>
      <c r="W81" s="20" t="str">
        <f t="shared" si="35"/>
        <v>7,2</v>
      </c>
      <c r="X81" s="20" t="str">
        <f t="shared" si="35"/>
        <v>0,1</v>
      </c>
      <c r="Y81" s="20" t="str">
        <f t="shared" si="35"/>
        <v>0,1</v>
      </c>
      <c r="Z81" s="8" t="str">
        <f t="shared" si="35"/>
        <v>26,5</v>
      </c>
      <c r="AA81" s="9"/>
      <c r="AB81" s="20" t="str">
        <f t="shared" si="10"/>
        <v>0,5</v>
      </c>
      <c r="AC81" s="20" t="str">
        <f t="shared" si="10"/>
        <v>0,0</v>
      </c>
      <c r="AD81" s="9"/>
      <c r="AE81" s="9" t="str">
        <f t="shared" si="11"/>
        <v>1,1</v>
      </c>
      <c r="AF81" s="9" t="str">
        <f t="shared" si="11"/>
        <v>1,1</v>
      </c>
    </row>
    <row r="82" spans="1:32" x14ac:dyDescent="0.2">
      <c r="A82" s="59" t="s">
        <v>31</v>
      </c>
      <c r="B82" s="20" t="str">
        <f t="shared" ref="B82:Z82" si="36">FIXED(B32*100/B$48,1)</f>
        <v>0,6</v>
      </c>
      <c r="C82" s="20" t="str">
        <f t="shared" si="36"/>
        <v>0,6</v>
      </c>
      <c r="D82" s="20" t="str">
        <f t="shared" si="36"/>
        <v>1,0</v>
      </c>
      <c r="E82" s="20" t="str">
        <f t="shared" si="36"/>
        <v>0,9</v>
      </c>
      <c r="F82" s="20" t="str">
        <f t="shared" si="36"/>
        <v>2,2</v>
      </c>
      <c r="G82" s="20" t="str">
        <f t="shared" si="36"/>
        <v>1,2</v>
      </c>
      <c r="H82" s="20" t="str">
        <f t="shared" si="36"/>
        <v>1,0</v>
      </c>
      <c r="I82" s="20" t="str">
        <f t="shared" si="36"/>
        <v>1,2</v>
      </c>
      <c r="J82" s="20" t="str">
        <f t="shared" si="36"/>
        <v>1,5</v>
      </c>
      <c r="K82" s="20" t="str">
        <f t="shared" si="36"/>
        <v>1,5</v>
      </c>
      <c r="L82" s="20" t="str">
        <f t="shared" si="36"/>
        <v>1,6</v>
      </c>
      <c r="M82" s="20" t="str">
        <f t="shared" si="36"/>
        <v>1,3</v>
      </c>
      <c r="N82" s="20" t="str">
        <f t="shared" si="36"/>
        <v>1,2</v>
      </c>
      <c r="O82" s="20" t="str">
        <f t="shared" si="36"/>
        <v>1,2</v>
      </c>
      <c r="P82" s="20" t="str">
        <f t="shared" si="36"/>
        <v>1,5</v>
      </c>
      <c r="Q82" s="20" t="str">
        <f t="shared" si="36"/>
        <v>3,0</v>
      </c>
      <c r="R82" s="20" t="str">
        <f t="shared" si="36"/>
        <v>1,7</v>
      </c>
      <c r="S82" s="20" t="str">
        <f t="shared" si="36"/>
        <v>1,5</v>
      </c>
      <c r="T82" s="20" t="str">
        <f t="shared" si="36"/>
        <v>0,4</v>
      </c>
      <c r="U82" s="20" t="str">
        <f t="shared" si="36"/>
        <v>0,5</v>
      </c>
      <c r="V82" s="20" t="str">
        <f t="shared" si="36"/>
        <v>0,1</v>
      </c>
      <c r="W82" s="20" t="str">
        <f t="shared" si="36"/>
        <v>5,9</v>
      </c>
      <c r="X82" s="20" t="str">
        <f t="shared" si="36"/>
        <v>1,0</v>
      </c>
      <c r="Y82" s="20" t="str">
        <f t="shared" si="36"/>
        <v>1,0</v>
      </c>
      <c r="Z82" s="20" t="str">
        <f t="shared" si="36"/>
        <v>1,3</v>
      </c>
      <c r="AB82" s="20" t="str">
        <f t="shared" si="10"/>
        <v>4,0</v>
      </c>
      <c r="AC82" s="20" t="str">
        <f t="shared" si="10"/>
        <v>0,2</v>
      </c>
      <c r="AD82" s="9"/>
      <c r="AE82" s="9" t="str">
        <f t="shared" si="11"/>
        <v>1,6</v>
      </c>
      <c r="AF82" s="9" t="str">
        <f t="shared" si="11"/>
        <v>1,6</v>
      </c>
    </row>
    <row r="83" spans="1:32" x14ac:dyDescent="0.2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B83" s="20"/>
      <c r="AC83" s="20"/>
      <c r="AD83" s="9"/>
      <c r="AE83" s="9"/>
      <c r="AF83" s="9"/>
    </row>
    <row r="84" spans="1:32" x14ac:dyDescent="0.2">
      <c r="A84" s="7" t="s">
        <v>33</v>
      </c>
      <c r="B84" s="20" t="str">
        <f t="shared" ref="B84:Z84" si="37">FIXED(B34*100/B$48,1)</f>
        <v>76,8</v>
      </c>
      <c r="C84" s="20" t="str">
        <f t="shared" si="37"/>
        <v>34,5</v>
      </c>
      <c r="D84" s="20" t="str">
        <f t="shared" si="37"/>
        <v>23,2</v>
      </c>
      <c r="E84" s="20" t="str">
        <f t="shared" si="37"/>
        <v>46,6</v>
      </c>
      <c r="F84" s="20" t="str">
        <f t="shared" si="37"/>
        <v>59,2</v>
      </c>
      <c r="G84" s="20" t="str">
        <f t="shared" si="37"/>
        <v>71,1</v>
      </c>
      <c r="H84" s="20" t="str">
        <f t="shared" si="37"/>
        <v>62,3</v>
      </c>
      <c r="I84" s="20" t="str">
        <f t="shared" si="37"/>
        <v>46,0</v>
      </c>
      <c r="J84" s="20" t="str">
        <f t="shared" si="37"/>
        <v>55,7</v>
      </c>
      <c r="K84" s="20" t="str">
        <f t="shared" si="37"/>
        <v>71,5</v>
      </c>
      <c r="L84" s="20" t="str">
        <f t="shared" si="37"/>
        <v>58,0</v>
      </c>
      <c r="M84" s="20" t="str">
        <f t="shared" si="37"/>
        <v>41,2</v>
      </c>
      <c r="N84" s="20" t="str">
        <f t="shared" si="37"/>
        <v>51,9</v>
      </c>
      <c r="O84" s="20" t="str">
        <f t="shared" si="37"/>
        <v>30,9</v>
      </c>
      <c r="P84" s="20" t="str">
        <f t="shared" si="37"/>
        <v>64,1</v>
      </c>
      <c r="Q84" s="20" t="str">
        <f t="shared" si="37"/>
        <v>59,4</v>
      </c>
      <c r="R84" s="20" t="str">
        <f t="shared" si="37"/>
        <v>61,6</v>
      </c>
      <c r="S84" s="20" t="str">
        <f t="shared" si="37"/>
        <v>69,5</v>
      </c>
      <c r="T84" s="20" t="str">
        <f t="shared" si="37"/>
        <v>64,5</v>
      </c>
      <c r="U84" s="20" t="str">
        <f t="shared" si="37"/>
        <v>8,9</v>
      </c>
      <c r="V84" s="20" t="str">
        <f t="shared" si="37"/>
        <v>9,8</v>
      </c>
      <c r="W84" s="20" t="str">
        <f t="shared" si="37"/>
        <v>9,0</v>
      </c>
      <c r="X84" s="20" t="str">
        <f t="shared" si="37"/>
        <v>62,5</v>
      </c>
      <c r="Y84" s="20" t="str">
        <f t="shared" si="37"/>
        <v>27,0</v>
      </c>
      <c r="Z84" s="20" t="str">
        <f t="shared" si="37"/>
        <v>61,2</v>
      </c>
      <c r="AB84" s="20" t="str">
        <f>FIXED(AB34*100/AB$48,1)</f>
        <v>0,0</v>
      </c>
      <c r="AC84" s="20" t="str">
        <f>FIXED(AC34*100/AC$48,1)</f>
        <v>35,4</v>
      </c>
      <c r="AD84" s="9"/>
      <c r="AE84" s="9" t="str">
        <f>FIXED(AE34*100/AE$48,1)</f>
        <v>58,9</v>
      </c>
      <c r="AF84" s="9" t="str">
        <f>FIXED(AF34*100/AF$48,1)</f>
        <v>58,5</v>
      </c>
    </row>
    <row r="85" spans="1:32" x14ac:dyDescent="0.2">
      <c r="A85" s="7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B85" s="20"/>
      <c r="AC85" s="20"/>
      <c r="AD85" s="9"/>
      <c r="AE85" s="9"/>
      <c r="AF85" s="9"/>
    </row>
    <row r="86" spans="1:32" x14ac:dyDescent="0.2">
      <c r="A86" s="7" t="s">
        <v>35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B86" s="20"/>
      <c r="AC86" s="20"/>
      <c r="AD86" s="9"/>
      <c r="AE86" s="9"/>
      <c r="AF86" s="9"/>
    </row>
    <row r="87" spans="1:32" x14ac:dyDescent="0.2">
      <c r="A87" s="1" t="s">
        <v>34</v>
      </c>
      <c r="B87" s="20" t="str">
        <f t="shared" ref="B87:Z87" si="38">FIXED(B37*100/B$48,1)</f>
        <v>0,0</v>
      </c>
      <c r="C87" s="20" t="str">
        <f t="shared" si="38"/>
        <v>0,0</v>
      </c>
      <c r="D87" s="20" t="str">
        <f t="shared" si="38"/>
        <v>0,0</v>
      </c>
      <c r="E87" s="20" t="str">
        <f t="shared" si="38"/>
        <v>0,0</v>
      </c>
      <c r="F87" s="20" t="str">
        <f t="shared" si="38"/>
        <v>0,0</v>
      </c>
      <c r="G87" s="20" t="str">
        <f t="shared" si="38"/>
        <v>0,0</v>
      </c>
      <c r="H87" s="20" t="str">
        <f t="shared" si="38"/>
        <v>0,0</v>
      </c>
      <c r="I87" s="20" t="str">
        <f t="shared" si="38"/>
        <v>0,2</v>
      </c>
      <c r="J87" s="20" t="str">
        <f t="shared" si="38"/>
        <v>0,0</v>
      </c>
      <c r="K87" s="20" t="str">
        <f t="shared" si="38"/>
        <v>0,0</v>
      </c>
      <c r="L87" s="20" t="str">
        <f t="shared" si="38"/>
        <v>0,0</v>
      </c>
      <c r="M87" s="20" t="str">
        <f t="shared" si="38"/>
        <v>0,0</v>
      </c>
      <c r="N87" s="20" t="str">
        <f t="shared" si="38"/>
        <v>0,0</v>
      </c>
      <c r="O87" s="20" t="str">
        <f t="shared" si="38"/>
        <v>0,0</v>
      </c>
      <c r="P87" s="20" t="str">
        <f t="shared" si="38"/>
        <v>0,0</v>
      </c>
      <c r="Q87" s="20" t="str">
        <f t="shared" si="38"/>
        <v>0,0</v>
      </c>
      <c r="R87" s="20" t="str">
        <f t="shared" si="38"/>
        <v>0,0</v>
      </c>
      <c r="S87" s="20" t="str">
        <f t="shared" si="38"/>
        <v>0,0</v>
      </c>
      <c r="T87" s="20" t="str">
        <f t="shared" si="38"/>
        <v>0,0</v>
      </c>
      <c r="U87" s="20" t="str">
        <f t="shared" si="38"/>
        <v>0,0</v>
      </c>
      <c r="V87" s="20" t="str">
        <f t="shared" si="38"/>
        <v>0,0</v>
      </c>
      <c r="W87" s="20" t="str">
        <f t="shared" si="38"/>
        <v>0,0</v>
      </c>
      <c r="X87" s="20" t="str">
        <f t="shared" si="38"/>
        <v>0,0</v>
      </c>
      <c r="Y87" s="20" t="str">
        <f t="shared" si="38"/>
        <v>0,2</v>
      </c>
      <c r="Z87" s="20" t="str">
        <f t="shared" si="38"/>
        <v>0,0</v>
      </c>
      <c r="AB87" s="8" t="str">
        <f t="shared" ref="AB87:AC92" si="39">FIXED(AB37*100/AB$48,1)</f>
        <v>8,4</v>
      </c>
      <c r="AC87" s="20" t="str">
        <f t="shared" si="39"/>
        <v>0,2</v>
      </c>
      <c r="AD87" s="9"/>
      <c r="AE87" s="9" t="str">
        <f t="shared" ref="AE87:AF92" si="40">FIXED(AE37*100/AE$48,1)</f>
        <v>0,0</v>
      </c>
      <c r="AF87" s="9" t="str">
        <f t="shared" si="40"/>
        <v>0,0</v>
      </c>
    </row>
    <row r="88" spans="1:32" x14ac:dyDescent="0.2">
      <c r="A88" s="1" t="s">
        <v>32</v>
      </c>
      <c r="B88" s="20" t="str">
        <f t="shared" ref="B88:Z88" si="41">FIXED(B38*100/B$48,1)</f>
        <v>0,3</v>
      </c>
      <c r="C88" s="20" t="str">
        <f t="shared" si="41"/>
        <v>0,1</v>
      </c>
      <c r="D88" s="20" t="str">
        <f t="shared" si="41"/>
        <v>0,0</v>
      </c>
      <c r="E88" s="20" t="str">
        <f t="shared" si="41"/>
        <v>0,0</v>
      </c>
      <c r="F88" s="20" t="str">
        <f t="shared" si="41"/>
        <v>0,1</v>
      </c>
      <c r="G88" s="20" t="str">
        <f t="shared" si="41"/>
        <v>0,1</v>
      </c>
      <c r="H88" s="20" t="str">
        <f t="shared" si="41"/>
        <v>0,1</v>
      </c>
      <c r="I88" s="20" t="str">
        <f t="shared" si="41"/>
        <v>0,2</v>
      </c>
      <c r="J88" s="20" t="str">
        <f t="shared" si="41"/>
        <v>0,1</v>
      </c>
      <c r="K88" s="20" t="str">
        <f t="shared" si="41"/>
        <v>0,2</v>
      </c>
      <c r="L88" s="20" t="str">
        <f t="shared" si="41"/>
        <v>0,1</v>
      </c>
      <c r="M88" s="20" t="str">
        <f t="shared" si="41"/>
        <v>0,4</v>
      </c>
      <c r="N88" s="20" t="str">
        <f t="shared" si="41"/>
        <v>0,1</v>
      </c>
      <c r="O88" s="20" t="str">
        <f t="shared" si="41"/>
        <v>0,1</v>
      </c>
      <c r="P88" s="20" t="str">
        <f t="shared" si="41"/>
        <v>0,1</v>
      </c>
      <c r="Q88" s="20" t="str">
        <f t="shared" si="41"/>
        <v>0,0</v>
      </c>
      <c r="R88" s="20" t="str">
        <f t="shared" si="41"/>
        <v>0,1</v>
      </c>
      <c r="S88" s="20" t="str">
        <f t="shared" si="41"/>
        <v>0,1</v>
      </c>
      <c r="T88" s="20" t="str">
        <f t="shared" si="41"/>
        <v>0,1</v>
      </c>
      <c r="U88" s="20" t="str">
        <f t="shared" si="41"/>
        <v>0,1</v>
      </c>
      <c r="V88" s="20" t="str">
        <f t="shared" si="41"/>
        <v>0,1</v>
      </c>
      <c r="W88" s="20" t="str">
        <f t="shared" si="41"/>
        <v>0,3</v>
      </c>
      <c r="X88" s="20" t="str">
        <f t="shared" si="41"/>
        <v>0,1</v>
      </c>
      <c r="Y88" s="20" t="str">
        <f t="shared" si="41"/>
        <v>0,2</v>
      </c>
      <c r="Z88" s="20" t="str">
        <f t="shared" si="41"/>
        <v>0,1</v>
      </c>
      <c r="AB88" s="20" t="str">
        <f t="shared" si="39"/>
        <v>0,4</v>
      </c>
      <c r="AC88" s="20" t="str">
        <f t="shared" si="39"/>
        <v>2,3</v>
      </c>
      <c r="AD88" s="9"/>
      <c r="AE88" s="9" t="str">
        <f t="shared" si="40"/>
        <v>0,1</v>
      </c>
      <c r="AF88" s="9" t="str">
        <f t="shared" si="40"/>
        <v>0,1</v>
      </c>
    </row>
    <row r="89" spans="1:32" x14ac:dyDescent="0.2">
      <c r="A89" s="1" t="s">
        <v>22</v>
      </c>
      <c r="B89" s="20" t="str">
        <f t="shared" ref="B89:Z89" si="42">FIXED(B39*100/B$48,1)</f>
        <v>0,0</v>
      </c>
      <c r="C89" s="20" t="str">
        <f t="shared" si="42"/>
        <v>0,0</v>
      </c>
      <c r="D89" s="20" t="str">
        <f t="shared" si="42"/>
        <v>0,0</v>
      </c>
      <c r="E89" s="20" t="str">
        <f t="shared" si="42"/>
        <v>0,0</v>
      </c>
      <c r="F89" s="20" t="str">
        <f t="shared" si="42"/>
        <v>0,0</v>
      </c>
      <c r="G89" s="20" t="str">
        <f t="shared" si="42"/>
        <v>0,0</v>
      </c>
      <c r="H89" s="20" t="str">
        <f t="shared" si="42"/>
        <v>0,0</v>
      </c>
      <c r="I89" s="20" t="str">
        <f t="shared" si="42"/>
        <v>0,0</v>
      </c>
      <c r="J89" s="20" t="str">
        <f t="shared" si="42"/>
        <v>0,0</v>
      </c>
      <c r="K89" s="20" t="str">
        <f t="shared" si="42"/>
        <v>0,0</v>
      </c>
      <c r="L89" s="20" t="str">
        <f t="shared" si="42"/>
        <v>0,0</v>
      </c>
      <c r="M89" s="20" t="str">
        <f t="shared" si="42"/>
        <v>0,0</v>
      </c>
      <c r="N89" s="20" t="str">
        <f t="shared" si="42"/>
        <v>0,0</v>
      </c>
      <c r="O89" s="20" t="str">
        <f t="shared" si="42"/>
        <v>0,0</v>
      </c>
      <c r="P89" s="20" t="str">
        <f t="shared" si="42"/>
        <v>0,0</v>
      </c>
      <c r="Q89" s="20" t="str">
        <f t="shared" si="42"/>
        <v>0,0</v>
      </c>
      <c r="R89" s="20" t="str">
        <f t="shared" si="42"/>
        <v>0,0</v>
      </c>
      <c r="S89" s="20" t="str">
        <f t="shared" si="42"/>
        <v>0,0</v>
      </c>
      <c r="T89" s="20" t="str">
        <f t="shared" si="42"/>
        <v>0,0</v>
      </c>
      <c r="U89" s="20" t="str">
        <f t="shared" si="42"/>
        <v>0,0</v>
      </c>
      <c r="V89" s="20" t="str">
        <f t="shared" si="42"/>
        <v>0,0</v>
      </c>
      <c r="W89" s="20" t="str">
        <f t="shared" si="42"/>
        <v>0,0</v>
      </c>
      <c r="X89" s="20" t="str">
        <f t="shared" si="42"/>
        <v>0,0</v>
      </c>
      <c r="Y89" s="20" t="str">
        <f t="shared" si="42"/>
        <v>0,0</v>
      </c>
      <c r="Z89" s="20" t="str">
        <f t="shared" si="42"/>
        <v>0,0</v>
      </c>
      <c r="AB89" s="20" t="str">
        <f t="shared" si="39"/>
        <v>0,0</v>
      </c>
      <c r="AC89" s="8" t="str">
        <f t="shared" si="39"/>
        <v>3,0</v>
      </c>
      <c r="AD89" s="9"/>
      <c r="AE89" s="9" t="str">
        <f t="shared" si="40"/>
        <v>0,0</v>
      </c>
      <c r="AF89" s="9" t="str">
        <f t="shared" si="40"/>
        <v>0,0</v>
      </c>
    </row>
    <row r="90" spans="1:32" x14ac:dyDescent="0.2">
      <c r="A90" s="1" t="s">
        <v>36</v>
      </c>
      <c r="B90" s="9" t="str">
        <f t="shared" ref="B90:Z90" si="43">FIXED(B40*100/B$48,1)</f>
        <v>0,0</v>
      </c>
      <c r="C90" s="9" t="str">
        <f t="shared" si="43"/>
        <v>0,0</v>
      </c>
      <c r="D90" s="9" t="str">
        <f t="shared" si="43"/>
        <v>0,0</v>
      </c>
      <c r="E90" s="9" t="str">
        <f t="shared" si="43"/>
        <v>0,0</v>
      </c>
      <c r="F90" s="9" t="str">
        <f t="shared" si="43"/>
        <v>0,0</v>
      </c>
      <c r="G90" s="9" t="str">
        <f t="shared" si="43"/>
        <v>0,0</v>
      </c>
      <c r="H90" s="9" t="str">
        <f t="shared" si="43"/>
        <v>0,0</v>
      </c>
      <c r="I90" s="9" t="str">
        <f t="shared" si="43"/>
        <v>0,0</v>
      </c>
      <c r="J90" s="9" t="str">
        <f t="shared" si="43"/>
        <v>0,0</v>
      </c>
      <c r="K90" s="9" t="str">
        <f t="shared" si="43"/>
        <v>0,0</v>
      </c>
      <c r="L90" s="9" t="str">
        <f t="shared" si="43"/>
        <v>0,1</v>
      </c>
      <c r="M90" s="9" t="str">
        <f t="shared" si="43"/>
        <v>0,1</v>
      </c>
      <c r="N90" s="9" t="str">
        <f t="shared" si="43"/>
        <v>0,0</v>
      </c>
      <c r="O90" s="9" t="str">
        <f t="shared" si="43"/>
        <v>0,0</v>
      </c>
      <c r="P90" s="9" t="str">
        <f t="shared" si="43"/>
        <v>0,0</v>
      </c>
      <c r="Q90" s="9" t="str">
        <f t="shared" si="43"/>
        <v>3,5</v>
      </c>
      <c r="R90" s="9" t="str">
        <f t="shared" si="43"/>
        <v>0,0</v>
      </c>
      <c r="S90" s="9" t="str">
        <f t="shared" si="43"/>
        <v>0,0</v>
      </c>
      <c r="T90" s="9" t="str">
        <f t="shared" si="43"/>
        <v>0,0</v>
      </c>
      <c r="U90" s="9" t="str">
        <f t="shared" si="43"/>
        <v>0,0</v>
      </c>
      <c r="V90" s="9" t="str">
        <f t="shared" si="43"/>
        <v>0,0</v>
      </c>
      <c r="W90" s="9" t="str">
        <f t="shared" si="43"/>
        <v>0,0</v>
      </c>
      <c r="X90" s="9" t="str">
        <f t="shared" si="43"/>
        <v>0,0</v>
      </c>
      <c r="Y90" s="9" t="str">
        <f t="shared" si="43"/>
        <v>0,0</v>
      </c>
      <c r="Z90" s="9" t="str">
        <f t="shared" si="43"/>
        <v>0,0</v>
      </c>
      <c r="AA90" s="9"/>
      <c r="AB90" s="9" t="str">
        <f t="shared" si="39"/>
        <v>0,0</v>
      </c>
      <c r="AC90" s="9" t="str">
        <f t="shared" si="39"/>
        <v>0,0</v>
      </c>
      <c r="AD90" s="9"/>
      <c r="AE90" s="9" t="str">
        <f t="shared" si="40"/>
        <v>0,3</v>
      </c>
      <c r="AF90" s="9" t="str">
        <f t="shared" si="40"/>
        <v>0,3</v>
      </c>
    </row>
    <row r="91" spans="1:32" x14ac:dyDescent="0.2">
      <c r="A91" s="1" t="s">
        <v>59</v>
      </c>
      <c r="B91" s="9" t="str">
        <f t="shared" ref="B91:Z91" si="44">FIXED(B41*100/B$48,1)</f>
        <v>0,2</v>
      </c>
      <c r="C91" s="9" t="str">
        <f t="shared" si="44"/>
        <v>0,1</v>
      </c>
      <c r="D91" s="9" t="str">
        <f t="shared" si="44"/>
        <v>0,1</v>
      </c>
      <c r="E91" s="9" t="str">
        <f t="shared" si="44"/>
        <v>3,2</v>
      </c>
      <c r="F91" s="9" t="str">
        <f t="shared" si="44"/>
        <v>19,2</v>
      </c>
      <c r="G91" s="9" t="str">
        <f t="shared" si="44"/>
        <v>0,2</v>
      </c>
      <c r="H91" s="9" t="str">
        <f t="shared" si="44"/>
        <v>0,9</v>
      </c>
      <c r="I91" s="9" t="str">
        <f t="shared" si="44"/>
        <v>0,5</v>
      </c>
      <c r="J91" s="9" t="str">
        <f t="shared" si="44"/>
        <v>5,6</v>
      </c>
      <c r="K91" s="9" t="str">
        <f t="shared" si="44"/>
        <v>0,8</v>
      </c>
      <c r="L91" s="9" t="str">
        <f t="shared" si="44"/>
        <v>4,5</v>
      </c>
      <c r="M91" s="9" t="str">
        <f t="shared" si="44"/>
        <v>0,1</v>
      </c>
      <c r="N91" s="9" t="str">
        <f t="shared" si="44"/>
        <v>1,6</v>
      </c>
      <c r="O91" s="9" t="str">
        <f t="shared" si="44"/>
        <v>0,8</v>
      </c>
      <c r="P91" s="9" t="str">
        <f t="shared" si="44"/>
        <v>4,9</v>
      </c>
      <c r="Q91" s="9" t="str">
        <f t="shared" si="44"/>
        <v>0,6</v>
      </c>
      <c r="R91" s="9" t="str">
        <f t="shared" si="44"/>
        <v>1,6</v>
      </c>
      <c r="S91" s="9" t="str">
        <f t="shared" si="44"/>
        <v>4,0</v>
      </c>
      <c r="T91" s="9" t="str">
        <f t="shared" si="44"/>
        <v>0,8</v>
      </c>
      <c r="U91" s="9" t="str">
        <f t="shared" si="44"/>
        <v>1,6</v>
      </c>
      <c r="V91" s="9" t="str">
        <f t="shared" si="44"/>
        <v>0,1</v>
      </c>
      <c r="W91" s="9" t="str">
        <f t="shared" si="44"/>
        <v>0,0</v>
      </c>
      <c r="X91" s="9" t="str">
        <f t="shared" si="44"/>
        <v>0,2</v>
      </c>
      <c r="Y91" s="9" t="str">
        <f t="shared" si="44"/>
        <v>0,5</v>
      </c>
      <c r="Z91" s="9" t="str">
        <f t="shared" si="44"/>
        <v>1,0</v>
      </c>
      <c r="AA91" s="9"/>
      <c r="AB91" s="9" t="str">
        <f t="shared" si="39"/>
        <v>0,0</v>
      </c>
      <c r="AC91" s="9" t="str">
        <f t="shared" si="39"/>
        <v>0,1</v>
      </c>
      <c r="AD91" s="9"/>
      <c r="AE91" s="9" t="str">
        <f t="shared" si="40"/>
        <v>4,6</v>
      </c>
      <c r="AF91" s="9" t="str">
        <f t="shared" si="40"/>
        <v>4,6</v>
      </c>
    </row>
    <row r="92" spans="1:32" x14ac:dyDescent="0.2">
      <c r="A92" s="1" t="s">
        <v>66</v>
      </c>
      <c r="B92" s="9" t="str">
        <f t="shared" ref="B92:Z92" si="45">FIXED(B42*100/B$48,1)</f>
        <v>0,0</v>
      </c>
      <c r="C92" s="9" t="str">
        <f t="shared" si="45"/>
        <v>0,1</v>
      </c>
      <c r="D92" s="9" t="str">
        <f t="shared" si="45"/>
        <v>0,7</v>
      </c>
      <c r="E92" s="9" t="str">
        <f t="shared" si="45"/>
        <v>0,2</v>
      </c>
      <c r="F92" s="9" t="str">
        <f t="shared" si="45"/>
        <v>0,8</v>
      </c>
      <c r="G92" s="9" t="str">
        <f t="shared" si="45"/>
        <v>0,1</v>
      </c>
      <c r="H92" s="9" t="str">
        <f t="shared" si="45"/>
        <v>0,1</v>
      </c>
      <c r="I92" s="9" t="str">
        <f t="shared" si="45"/>
        <v>0,3</v>
      </c>
      <c r="J92" s="9" t="str">
        <f t="shared" si="45"/>
        <v>0,4</v>
      </c>
      <c r="K92" s="9" t="str">
        <f t="shared" si="45"/>
        <v>0,1</v>
      </c>
      <c r="L92" s="9" t="str">
        <f t="shared" si="45"/>
        <v>0,5</v>
      </c>
      <c r="M92" s="9" t="str">
        <f t="shared" si="45"/>
        <v>0,0</v>
      </c>
      <c r="N92" s="9" t="str">
        <f t="shared" si="45"/>
        <v>0,4</v>
      </c>
      <c r="O92" s="9" t="str">
        <f t="shared" si="45"/>
        <v>0,4</v>
      </c>
      <c r="P92" s="9" t="str">
        <f t="shared" si="45"/>
        <v>0,7</v>
      </c>
      <c r="Q92" s="9" t="str">
        <f t="shared" si="45"/>
        <v>0,1</v>
      </c>
      <c r="R92" s="9" t="str">
        <f t="shared" si="45"/>
        <v>0,1</v>
      </c>
      <c r="S92" s="9" t="str">
        <f t="shared" si="45"/>
        <v>0,2</v>
      </c>
      <c r="T92" s="9" t="str">
        <f t="shared" si="45"/>
        <v>0,1</v>
      </c>
      <c r="U92" s="9" t="str">
        <f t="shared" si="45"/>
        <v>0,0</v>
      </c>
      <c r="V92" s="9" t="str">
        <f t="shared" si="45"/>
        <v>0,0</v>
      </c>
      <c r="W92" s="9" t="str">
        <f t="shared" si="45"/>
        <v>0,0</v>
      </c>
      <c r="X92" s="9" t="str">
        <f t="shared" si="45"/>
        <v>0,1</v>
      </c>
      <c r="Y92" s="9" t="str">
        <f t="shared" si="45"/>
        <v>0,3</v>
      </c>
      <c r="Z92" s="9" t="str">
        <f t="shared" si="45"/>
        <v>0,3</v>
      </c>
      <c r="AA92" s="9"/>
      <c r="AB92" s="9" t="str">
        <f t="shared" si="39"/>
        <v>1,2</v>
      </c>
      <c r="AC92" s="9" t="str">
        <f t="shared" si="39"/>
        <v>2,0</v>
      </c>
      <c r="AD92" s="9"/>
      <c r="AE92" s="9" t="str">
        <f t="shared" si="40"/>
        <v>0,3</v>
      </c>
      <c r="AF92" s="9" t="str">
        <f t="shared" si="40"/>
        <v>0,3</v>
      </c>
    </row>
    <row r="93" spans="1:32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x14ac:dyDescent="0.2">
      <c r="A94" s="7" t="s">
        <v>23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 x14ac:dyDescent="0.2">
      <c r="A95" s="1" t="s">
        <v>58</v>
      </c>
      <c r="B95" s="9" t="str">
        <f t="shared" ref="B95:Z95" si="46">FIXED(SUM(B7:B32)*100/B$48,1)</f>
        <v>22,7</v>
      </c>
      <c r="C95" s="9" t="str">
        <f t="shared" si="46"/>
        <v>65,2</v>
      </c>
      <c r="D95" s="9" t="str">
        <f t="shared" si="46"/>
        <v>76,0</v>
      </c>
      <c r="E95" s="9" t="str">
        <f t="shared" si="46"/>
        <v>49,9</v>
      </c>
      <c r="F95" s="9" t="str">
        <f t="shared" si="46"/>
        <v>20,7</v>
      </c>
      <c r="G95" s="9" t="str">
        <f t="shared" si="46"/>
        <v>28,5</v>
      </c>
      <c r="H95" s="9" t="str">
        <f t="shared" si="46"/>
        <v>36,5</v>
      </c>
      <c r="I95" s="9" t="str">
        <f t="shared" si="46"/>
        <v>52,9</v>
      </c>
      <c r="J95" s="9" t="str">
        <f t="shared" si="46"/>
        <v>38,2</v>
      </c>
      <c r="K95" s="9" t="str">
        <f t="shared" si="46"/>
        <v>27,4</v>
      </c>
      <c r="L95" s="9" t="str">
        <f t="shared" si="46"/>
        <v>36,8</v>
      </c>
      <c r="M95" s="9" t="str">
        <f t="shared" si="46"/>
        <v>58,3</v>
      </c>
      <c r="N95" s="9" t="str">
        <f t="shared" si="46"/>
        <v>45,9</v>
      </c>
      <c r="O95" s="9" t="str">
        <f t="shared" si="46"/>
        <v>67,8</v>
      </c>
      <c r="P95" s="9" t="str">
        <f t="shared" si="46"/>
        <v>30,2</v>
      </c>
      <c r="Q95" s="9" t="str">
        <f t="shared" si="46"/>
        <v>36,3</v>
      </c>
      <c r="R95" s="9" t="str">
        <f t="shared" si="46"/>
        <v>36,7</v>
      </c>
      <c r="S95" s="9" t="str">
        <f t="shared" si="46"/>
        <v>26,2</v>
      </c>
      <c r="T95" s="9" t="str">
        <f t="shared" si="46"/>
        <v>34,5</v>
      </c>
      <c r="U95" s="9" t="str">
        <f t="shared" si="46"/>
        <v>89,2</v>
      </c>
      <c r="V95" s="9" t="str">
        <f t="shared" si="46"/>
        <v>90,0</v>
      </c>
      <c r="W95" s="9" t="str">
        <f t="shared" si="46"/>
        <v>90,6</v>
      </c>
      <c r="X95" s="9" t="str">
        <f t="shared" si="46"/>
        <v>37,0</v>
      </c>
      <c r="Y95" s="9" t="str">
        <f t="shared" si="46"/>
        <v>71,7</v>
      </c>
      <c r="Z95" s="9" t="str">
        <f t="shared" si="46"/>
        <v>37,4</v>
      </c>
      <c r="AA95" s="9"/>
      <c r="AB95" s="9" t="str">
        <f>FIXED(SUM(AB7:AB32)*100/AB$48,1)</f>
        <v>89,9</v>
      </c>
      <c r="AC95" s="9" t="str">
        <f>FIXED(SUM(AC7:AC32)*100/AC$48,1)</f>
        <v>57,0</v>
      </c>
      <c r="AD95" s="9"/>
      <c r="AE95" s="9" t="str">
        <f>FIXED(SUM(AE7:AE32)*100/AE$48,1)</f>
        <v>35,8</v>
      </c>
      <c r="AF95" s="9" t="str">
        <f>FIXED(SUM(AF7:AF32)*100/AF$48,1)</f>
        <v>36,2</v>
      </c>
    </row>
    <row r="96" spans="1:32" x14ac:dyDescent="0.2">
      <c r="A96" s="4" t="s">
        <v>65</v>
      </c>
      <c r="B96" s="30" t="str">
        <f t="shared" ref="B96:Z96" si="47">FIXED(SUM(B7:B42)*100/B$48,1)</f>
        <v>100,0</v>
      </c>
      <c r="C96" s="30" t="str">
        <f t="shared" si="47"/>
        <v>100,0</v>
      </c>
      <c r="D96" s="30" t="str">
        <f t="shared" si="47"/>
        <v>100,0</v>
      </c>
      <c r="E96" s="30" t="str">
        <f t="shared" si="47"/>
        <v>100,0</v>
      </c>
      <c r="F96" s="30" t="str">
        <f t="shared" si="47"/>
        <v>100,0</v>
      </c>
      <c r="G96" s="30" t="str">
        <f t="shared" si="47"/>
        <v>100,0</v>
      </c>
      <c r="H96" s="30" t="str">
        <f t="shared" si="47"/>
        <v>100,0</v>
      </c>
      <c r="I96" s="30" t="str">
        <f t="shared" si="47"/>
        <v>100,0</v>
      </c>
      <c r="J96" s="30" t="str">
        <f t="shared" si="47"/>
        <v>100,0</v>
      </c>
      <c r="K96" s="30" t="str">
        <f t="shared" si="47"/>
        <v>100,0</v>
      </c>
      <c r="L96" s="30" t="str">
        <f t="shared" si="47"/>
        <v>100,0</v>
      </c>
      <c r="M96" s="30" t="str">
        <f t="shared" si="47"/>
        <v>100,0</v>
      </c>
      <c r="N96" s="30" t="str">
        <f t="shared" si="47"/>
        <v>100,0</v>
      </c>
      <c r="O96" s="30" t="str">
        <f t="shared" si="47"/>
        <v>100,0</v>
      </c>
      <c r="P96" s="30" t="str">
        <f t="shared" si="47"/>
        <v>100,0</v>
      </c>
      <c r="Q96" s="30" t="str">
        <f t="shared" si="47"/>
        <v>100,0</v>
      </c>
      <c r="R96" s="30" t="str">
        <f t="shared" si="47"/>
        <v>100,0</v>
      </c>
      <c r="S96" s="30" t="str">
        <f t="shared" si="47"/>
        <v>100,0</v>
      </c>
      <c r="T96" s="30" t="str">
        <f t="shared" si="47"/>
        <v>100,0</v>
      </c>
      <c r="U96" s="30" t="str">
        <f t="shared" si="47"/>
        <v>100,0</v>
      </c>
      <c r="V96" s="30" t="str">
        <f t="shared" si="47"/>
        <v>100,0</v>
      </c>
      <c r="W96" s="30" t="str">
        <f t="shared" si="47"/>
        <v>100,0</v>
      </c>
      <c r="X96" s="30" t="str">
        <f t="shared" si="47"/>
        <v>100,0</v>
      </c>
      <c r="Y96" s="30" t="str">
        <f t="shared" si="47"/>
        <v>100,0</v>
      </c>
      <c r="Z96" s="30" t="str">
        <f t="shared" si="47"/>
        <v>100,0</v>
      </c>
      <c r="AA96" s="30"/>
      <c r="AB96" s="30" t="str">
        <f>FIXED(SUM(AB7:AB42)*100/AB$48,1)</f>
        <v>100,0</v>
      </c>
      <c r="AC96" s="30" t="str">
        <f>FIXED(SUM(AC7:AC42)*100/AC$48,1)</f>
        <v>100,0</v>
      </c>
      <c r="AD96" s="30"/>
      <c r="AE96" s="30" t="str">
        <f>FIXED(SUM(AE7:AE42)*100/AE$48,1)</f>
        <v>100,0</v>
      </c>
      <c r="AF96" s="30" t="str">
        <f>FIXED(SUM(AF7:AF42)*100/AF$48,1)</f>
        <v>100,0</v>
      </c>
    </row>
    <row r="97" spans="1:32" x14ac:dyDescent="0.2">
      <c r="A97" s="11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</row>
    <row r="98" spans="1:32" x14ac:dyDescent="0.2">
      <c r="A98" s="11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</row>
    <row r="99" spans="1:32" x14ac:dyDescent="0.2">
      <c r="A99" s="32" t="s">
        <v>120</v>
      </c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3"/>
    </row>
    <row r="100" spans="1:32" ht="15" x14ac:dyDescent="0.25">
      <c r="A100" s="39"/>
      <c r="B100" s="72" t="s">
        <v>0</v>
      </c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33"/>
    </row>
    <row r="101" spans="1:32" ht="15" x14ac:dyDescent="0.25">
      <c r="A101" s="4"/>
      <c r="B101" s="70" t="s">
        <v>58</v>
      </c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54"/>
      <c r="AB101" s="70" t="s">
        <v>61</v>
      </c>
      <c r="AC101" s="71"/>
      <c r="AD101" s="30"/>
      <c r="AE101" s="55" t="s">
        <v>23</v>
      </c>
      <c r="AF101" s="33"/>
    </row>
    <row r="102" spans="1:32" ht="48" x14ac:dyDescent="0.2">
      <c r="A102" s="10" t="s">
        <v>1</v>
      </c>
      <c r="B102" s="6" t="s">
        <v>39</v>
      </c>
      <c r="C102" s="6" t="s">
        <v>3</v>
      </c>
      <c r="D102" s="6" t="s">
        <v>147</v>
      </c>
      <c r="E102" s="6" t="s">
        <v>40</v>
      </c>
      <c r="F102" s="6" t="s">
        <v>142</v>
      </c>
      <c r="G102" s="6" t="s">
        <v>41</v>
      </c>
      <c r="H102" s="6" t="s">
        <v>42</v>
      </c>
      <c r="I102" s="6" t="s">
        <v>8</v>
      </c>
      <c r="J102" s="6" t="s">
        <v>43</v>
      </c>
      <c r="K102" s="6" t="s">
        <v>44</v>
      </c>
      <c r="L102" s="6" t="s">
        <v>45</v>
      </c>
      <c r="M102" s="6" t="s">
        <v>11</v>
      </c>
      <c r="N102" s="6" t="s">
        <v>46</v>
      </c>
      <c r="O102" s="6" t="s">
        <v>13</v>
      </c>
      <c r="P102" s="6" t="s">
        <v>14</v>
      </c>
      <c r="Q102" s="6" t="s">
        <v>148</v>
      </c>
      <c r="R102" s="6" t="s">
        <v>47</v>
      </c>
      <c r="S102" s="6" t="s">
        <v>16</v>
      </c>
      <c r="T102" s="6" t="s">
        <v>17</v>
      </c>
      <c r="U102" s="6" t="s">
        <v>154</v>
      </c>
      <c r="V102" s="6" t="s">
        <v>18</v>
      </c>
      <c r="W102" s="6" t="s">
        <v>19</v>
      </c>
      <c r="X102" s="6" t="s">
        <v>20</v>
      </c>
      <c r="Y102" s="6" t="s">
        <v>149</v>
      </c>
      <c r="Z102" s="6" t="s">
        <v>21</v>
      </c>
      <c r="AA102" s="6"/>
      <c r="AB102" s="6" t="s">
        <v>48</v>
      </c>
      <c r="AC102" s="6" t="s">
        <v>49</v>
      </c>
      <c r="AD102" s="30"/>
      <c r="AE102" s="30"/>
      <c r="AF102" s="33"/>
    </row>
    <row r="103" spans="1:32" x14ac:dyDescent="0.2">
      <c r="A103" s="11" t="s">
        <v>33</v>
      </c>
      <c r="B103" s="33" t="str">
        <f t="shared" ref="B103:Z103" si="48">FIXED(B34*100/$AF$34,1)</f>
        <v>0,2</v>
      </c>
      <c r="C103" s="33" t="str">
        <f t="shared" si="48"/>
        <v>0,6</v>
      </c>
      <c r="D103" s="33" t="str">
        <f t="shared" si="48"/>
        <v>0,2</v>
      </c>
      <c r="E103" s="33" t="str">
        <f t="shared" si="48"/>
        <v>7,9</v>
      </c>
      <c r="F103" s="33" t="str">
        <f t="shared" si="48"/>
        <v>14,0</v>
      </c>
      <c r="G103" s="33" t="str">
        <f t="shared" si="48"/>
        <v>8,4</v>
      </c>
      <c r="H103" s="33" t="str">
        <f t="shared" si="48"/>
        <v>3,0</v>
      </c>
      <c r="I103" s="33" t="str">
        <f t="shared" si="48"/>
        <v>0,5</v>
      </c>
      <c r="J103" s="33" t="str">
        <f t="shared" si="48"/>
        <v>6,0</v>
      </c>
      <c r="K103" s="33" t="str">
        <f t="shared" si="48"/>
        <v>8,5</v>
      </c>
      <c r="L103" s="33" t="str">
        <f t="shared" si="48"/>
        <v>4,1</v>
      </c>
      <c r="M103" s="33" t="str">
        <f t="shared" si="48"/>
        <v>0,2</v>
      </c>
      <c r="N103" s="33" t="str">
        <f t="shared" si="48"/>
        <v>2,4</v>
      </c>
      <c r="O103" s="33" t="str">
        <f t="shared" si="48"/>
        <v>0,4</v>
      </c>
      <c r="P103" s="33" t="str">
        <f t="shared" si="48"/>
        <v>7,0</v>
      </c>
      <c r="Q103" s="33" t="str">
        <f t="shared" si="48"/>
        <v>7,2</v>
      </c>
      <c r="R103" s="33" t="str">
        <f t="shared" si="48"/>
        <v>11,2</v>
      </c>
      <c r="S103" s="33" t="str">
        <f t="shared" si="48"/>
        <v>9,5</v>
      </c>
      <c r="T103" s="33" t="str">
        <f t="shared" si="48"/>
        <v>2,6</v>
      </c>
      <c r="U103" s="33" t="str">
        <f t="shared" si="48"/>
        <v>0,0</v>
      </c>
      <c r="V103" s="33" t="str">
        <f t="shared" si="48"/>
        <v>0,1</v>
      </c>
      <c r="W103" s="33" t="str">
        <f t="shared" si="48"/>
        <v>0,1</v>
      </c>
      <c r="X103" s="33" t="str">
        <f t="shared" si="48"/>
        <v>1,2</v>
      </c>
      <c r="Y103" s="33" t="str">
        <f t="shared" si="48"/>
        <v>0,7</v>
      </c>
      <c r="Z103" s="33" t="str">
        <f t="shared" si="48"/>
        <v>3,2</v>
      </c>
      <c r="AA103" s="33"/>
      <c r="AB103" s="33" t="str">
        <f>FIXED(AB34*100/$AF$34,1)</f>
        <v>0,0</v>
      </c>
      <c r="AC103" s="33" t="str">
        <f>FIXED(AC34*100/$AF$34,1)</f>
        <v>0,5</v>
      </c>
      <c r="AD103" s="33"/>
      <c r="AE103" s="33" t="str">
        <f>FIXED(SUM(B34:AC34)*100/$AF$34,1)</f>
        <v>100,0</v>
      </c>
      <c r="AF103" s="33"/>
    </row>
    <row r="104" spans="1:32" x14ac:dyDescent="0.2">
      <c r="A104" s="11" t="s">
        <v>58</v>
      </c>
      <c r="B104" s="33" t="str">
        <f t="shared" ref="B104:Z104" si="49">FIXED(B47*100/$AF$47,1)</f>
        <v>0,1</v>
      </c>
      <c r="C104" s="33" t="str">
        <f t="shared" si="49"/>
        <v>1,9</v>
      </c>
      <c r="D104" s="33" t="str">
        <f t="shared" si="49"/>
        <v>1,1</v>
      </c>
      <c r="E104" s="33" t="str">
        <f t="shared" si="49"/>
        <v>13,7</v>
      </c>
      <c r="F104" s="33" t="str">
        <f t="shared" si="49"/>
        <v>7,9</v>
      </c>
      <c r="G104" s="33" t="str">
        <f t="shared" si="49"/>
        <v>5,4</v>
      </c>
      <c r="H104" s="33" t="str">
        <f t="shared" si="49"/>
        <v>2,9</v>
      </c>
      <c r="I104" s="33" t="str">
        <f t="shared" si="49"/>
        <v>0,9</v>
      </c>
      <c r="J104" s="33" t="str">
        <f t="shared" si="49"/>
        <v>6,7</v>
      </c>
      <c r="K104" s="33" t="str">
        <f t="shared" si="49"/>
        <v>5,2</v>
      </c>
      <c r="L104" s="33" t="str">
        <f t="shared" si="49"/>
        <v>4,2</v>
      </c>
      <c r="M104" s="33" t="str">
        <f t="shared" si="49"/>
        <v>0,4</v>
      </c>
      <c r="N104" s="33" t="str">
        <f t="shared" si="49"/>
        <v>3,5</v>
      </c>
      <c r="O104" s="33" t="str">
        <f t="shared" si="49"/>
        <v>1,4</v>
      </c>
      <c r="P104" s="33" t="str">
        <f t="shared" si="49"/>
        <v>5,4</v>
      </c>
      <c r="Q104" s="33" t="str">
        <f t="shared" si="49"/>
        <v>7,1</v>
      </c>
      <c r="R104" s="33" t="str">
        <f t="shared" si="49"/>
        <v>10,8</v>
      </c>
      <c r="S104" s="33" t="str">
        <f t="shared" si="49"/>
        <v>5,8</v>
      </c>
      <c r="T104" s="33" t="str">
        <f t="shared" si="49"/>
        <v>2,3</v>
      </c>
      <c r="U104" s="33" t="str">
        <f t="shared" si="49"/>
        <v>0,6</v>
      </c>
      <c r="V104" s="33" t="str">
        <f t="shared" si="49"/>
        <v>1,6</v>
      </c>
      <c r="W104" s="33" t="str">
        <f t="shared" si="49"/>
        <v>1,5</v>
      </c>
      <c r="X104" s="33" t="str">
        <f t="shared" si="49"/>
        <v>1,1</v>
      </c>
      <c r="Y104" s="33" t="str">
        <f t="shared" si="49"/>
        <v>3,1</v>
      </c>
      <c r="Z104" s="33" t="str">
        <f t="shared" si="49"/>
        <v>3,2</v>
      </c>
      <c r="AA104" s="33"/>
      <c r="AB104" s="33" t="str">
        <f>FIXED(AB47*100/$AF$47,1)</f>
        <v>0,8</v>
      </c>
      <c r="AC104" s="33" t="str">
        <f>FIXED(AC47*100/$AF$47,1)</f>
        <v>1,4</v>
      </c>
      <c r="AD104" s="33"/>
      <c r="AE104" s="33" t="str">
        <f>FIXED(SUM(B47:AC47)*100/$AF$47,1)</f>
        <v>100,0</v>
      </c>
      <c r="AF104" s="33"/>
    </row>
    <row r="105" spans="1:32" x14ac:dyDescent="0.2">
      <c r="A105" s="4" t="s">
        <v>65</v>
      </c>
      <c r="B105" s="30" t="str">
        <f>FIXED(B48*100/$AF$48,1)</f>
        <v>0,2</v>
      </c>
      <c r="C105" s="30" t="str">
        <f t="shared" ref="C105:AC105" si="50">FIXED(C48*100/$AF$48,1)</f>
        <v>1,0</v>
      </c>
      <c r="D105" s="30" t="str">
        <f t="shared" si="50"/>
        <v>0,5</v>
      </c>
      <c r="E105" s="30" t="str">
        <f t="shared" si="50"/>
        <v>9,9</v>
      </c>
      <c r="F105" s="30" t="str">
        <f t="shared" si="50"/>
        <v>13,9</v>
      </c>
      <c r="G105" s="30" t="str">
        <f t="shared" si="50"/>
        <v>6,9</v>
      </c>
      <c r="H105" s="30" t="str">
        <f t="shared" si="50"/>
        <v>2,8</v>
      </c>
      <c r="I105" s="30" t="str">
        <f t="shared" si="50"/>
        <v>0,6</v>
      </c>
      <c r="J105" s="30" t="str">
        <f t="shared" si="50"/>
        <v>6,3</v>
      </c>
      <c r="K105" s="30" t="str">
        <f t="shared" si="50"/>
        <v>6,9</v>
      </c>
      <c r="L105" s="30" t="str">
        <f t="shared" si="50"/>
        <v>4,1</v>
      </c>
      <c r="M105" s="30" t="str">
        <f t="shared" si="50"/>
        <v>0,3</v>
      </c>
      <c r="N105" s="30" t="str">
        <f t="shared" si="50"/>
        <v>2,7</v>
      </c>
      <c r="O105" s="30" t="str">
        <f t="shared" si="50"/>
        <v>0,7</v>
      </c>
      <c r="P105" s="30" t="str">
        <f t="shared" si="50"/>
        <v>6,4</v>
      </c>
      <c r="Q105" s="30" t="str">
        <f t="shared" si="50"/>
        <v>7,1</v>
      </c>
      <c r="R105" s="30" t="str">
        <f t="shared" si="50"/>
        <v>10,7</v>
      </c>
      <c r="S105" s="30" t="str">
        <f t="shared" si="50"/>
        <v>8,0</v>
      </c>
      <c r="T105" s="30" t="str">
        <f t="shared" si="50"/>
        <v>2,4</v>
      </c>
      <c r="U105" s="30" t="str">
        <f t="shared" si="50"/>
        <v>0,2</v>
      </c>
      <c r="V105" s="30" t="str">
        <f t="shared" si="50"/>
        <v>0,6</v>
      </c>
      <c r="W105" s="30" t="str">
        <f t="shared" si="50"/>
        <v>0,6</v>
      </c>
      <c r="X105" s="30" t="str">
        <f t="shared" si="50"/>
        <v>1,1</v>
      </c>
      <c r="Y105" s="30" t="str">
        <f t="shared" si="50"/>
        <v>1,6</v>
      </c>
      <c r="Z105" s="30" t="str">
        <f t="shared" si="50"/>
        <v>3,1</v>
      </c>
      <c r="AA105" s="30"/>
      <c r="AB105" s="30" t="str">
        <f t="shared" si="50"/>
        <v>0,3</v>
      </c>
      <c r="AC105" s="30" t="str">
        <f t="shared" si="50"/>
        <v>0,9</v>
      </c>
      <c r="AD105" s="30"/>
      <c r="AE105" s="30" t="str">
        <f>FIXED(SUM(B48:AC48)*100/$AF$48,1)</f>
        <v>100,0</v>
      </c>
      <c r="AF105" s="33"/>
    </row>
    <row r="106" spans="1:32" x14ac:dyDescent="0.2">
      <c r="A106" s="11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</row>
    <row r="107" spans="1:32" x14ac:dyDescent="0.2"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</row>
    <row r="108" spans="1:32" x14ac:dyDescent="0.2">
      <c r="A108" s="32" t="s">
        <v>96</v>
      </c>
      <c r="B108" s="5"/>
      <c r="C108" s="5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B108" s="20"/>
      <c r="AC108" s="20"/>
      <c r="AD108" s="20"/>
      <c r="AF108" s="20"/>
    </row>
    <row r="109" spans="1:32" x14ac:dyDescent="0.2">
      <c r="A109" s="37"/>
      <c r="B109" s="5" t="s">
        <v>38</v>
      </c>
      <c r="C109" s="5" t="s">
        <v>51</v>
      </c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B109" s="20"/>
      <c r="AC109" s="20"/>
      <c r="AD109" s="20"/>
      <c r="AF109" s="20"/>
    </row>
    <row r="110" spans="1:32" x14ac:dyDescent="0.2">
      <c r="A110" s="45" t="s">
        <v>87</v>
      </c>
      <c r="B110" s="21"/>
      <c r="C110" s="21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</row>
    <row r="111" spans="1:32" x14ac:dyDescent="0.2">
      <c r="A111" s="36" t="s">
        <v>23</v>
      </c>
      <c r="B111" s="20">
        <f>AF49</f>
        <v>10251785</v>
      </c>
      <c r="C111" s="28" t="str">
        <f>FIXED(B111*100/$B$111,1)</f>
        <v>100,0</v>
      </c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B111" s="20"/>
      <c r="AC111" s="20"/>
    </row>
    <row r="112" spans="1:32" x14ac:dyDescent="0.2">
      <c r="A112" s="1" t="s">
        <v>86</v>
      </c>
      <c r="B112" s="28">
        <f>SUM(B7:AC42)</f>
        <v>9085595</v>
      </c>
      <c r="C112" s="20" t="str">
        <f>FIXED(B112*100/$B$111,1)</f>
        <v>88,6</v>
      </c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</row>
    <row r="113" spans="1:32" x14ac:dyDescent="0.2">
      <c r="B113" s="1"/>
      <c r="C113" s="1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B113" s="20"/>
      <c r="AC113" s="20"/>
      <c r="AD113" s="20"/>
      <c r="AF113" s="20"/>
    </row>
    <row r="114" spans="1:32" x14ac:dyDescent="0.2">
      <c r="A114" s="38" t="s">
        <v>89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B114" s="20"/>
      <c r="AC114" s="20"/>
      <c r="AD114" s="20"/>
      <c r="AF114" s="20"/>
    </row>
    <row r="115" spans="1:32" x14ac:dyDescent="0.2">
      <c r="A115" s="36" t="s">
        <v>90</v>
      </c>
      <c r="B115" s="2">
        <f>SUM(B7:Z42)</f>
        <v>8974285</v>
      </c>
      <c r="C115" s="28" t="str">
        <f>FIXED(B115*100/$B$115,1)</f>
        <v>100,0</v>
      </c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</row>
    <row r="116" spans="1:32" x14ac:dyDescent="0.2">
      <c r="A116" s="46" t="s">
        <v>91</v>
      </c>
      <c r="B116" s="2">
        <f>AE47</f>
        <v>3213455</v>
      </c>
      <c r="C116" s="28" t="str">
        <f t="shared" ref="C116:C118" si="51">FIXED(B116*100/$B$115,1)</f>
        <v>35,8</v>
      </c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</row>
    <row r="117" spans="1:32" x14ac:dyDescent="0.2">
      <c r="A117" s="46" t="s">
        <v>92</v>
      </c>
      <c r="B117" s="2">
        <f>AE34</f>
        <v>5283995</v>
      </c>
      <c r="C117" s="28" t="str">
        <f t="shared" si="51"/>
        <v>58,9</v>
      </c>
    </row>
    <row r="118" spans="1:32" x14ac:dyDescent="0.2">
      <c r="A118" s="46" t="s">
        <v>93</v>
      </c>
      <c r="B118" s="2">
        <f>SUM(AE37:AE42)</f>
        <v>476835</v>
      </c>
      <c r="C118" s="28" t="str">
        <f t="shared" si="51"/>
        <v>5,3</v>
      </c>
    </row>
    <row r="119" spans="1:32" x14ac:dyDescent="0.2">
      <c r="B119" s="1"/>
      <c r="C119" s="20"/>
    </row>
    <row r="120" spans="1:32" x14ac:dyDescent="0.2">
      <c r="A120" s="38" t="s">
        <v>88</v>
      </c>
      <c r="B120" s="1"/>
      <c r="C120" s="20"/>
    </row>
    <row r="121" spans="1:32" x14ac:dyDescent="0.2">
      <c r="A121" s="47" t="s">
        <v>23</v>
      </c>
      <c r="B121" s="21">
        <f>SUM(B7:Z32)</f>
        <v>3213455</v>
      </c>
      <c r="C121" s="28" t="str">
        <f>FIXED(B121*100/$B$121,1)</f>
        <v>100,0</v>
      </c>
    </row>
    <row r="122" spans="1:32" x14ac:dyDescent="0.2">
      <c r="A122" s="37" t="s">
        <v>94</v>
      </c>
      <c r="B122" s="5">
        <f>B7+C8+D9+E10+F11+G12+H13+I14+J15+K16+L17+M18+N19+O20+P21+Q22+R23+S24+T25+U26+V27+W28+X29+Y30+Z31</f>
        <v>2085165</v>
      </c>
      <c r="C122" s="5" t="str">
        <f>FIXED(B122*100/$B$121,1)</f>
        <v>64,9</v>
      </c>
    </row>
    <row r="124" spans="1:32" x14ac:dyDescent="0.2">
      <c r="A124" s="36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</row>
    <row r="125" spans="1:32" x14ac:dyDescent="0.2">
      <c r="A125" s="36"/>
      <c r="B125" s="20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</row>
    <row r="126" spans="1:32" x14ac:dyDescent="0.2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</row>
  </sheetData>
  <mergeCells count="11">
    <mergeCell ref="B101:Z101"/>
    <mergeCell ref="AB101:AC101"/>
    <mergeCell ref="B100:AE100"/>
    <mergeCell ref="B54:Z54"/>
    <mergeCell ref="AB54:AC54"/>
    <mergeCell ref="AE54:AF54"/>
    <mergeCell ref="B3:AF3"/>
    <mergeCell ref="AB4:AC4"/>
    <mergeCell ref="B4:Z4"/>
    <mergeCell ref="AE4:AF4"/>
    <mergeCell ref="B53:AF5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22"/>
  <sheetViews>
    <sheetView topLeftCell="A85" workbookViewId="0">
      <selection activeCell="B118" sqref="B118"/>
    </sheetView>
  </sheetViews>
  <sheetFormatPr defaultRowHeight="12" x14ac:dyDescent="0.2"/>
  <cols>
    <col min="1" max="1" width="41.7109375" style="1" bestFit="1" customWidth="1"/>
    <col min="2" max="26" width="9.5703125" style="20" customWidth="1"/>
    <col min="27" max="27" width="3.42578125" style="20" customWidth="1"/>
    <col min="28" max="29" width="9.5703125" style="20" customWidth="1"/>
    <col min="30" max="30" width="4" style="20" customWidth="1"/>
    <col min="31" max="32" width="9.5703125" style="20" customWidth="1"/>
    <col min="33" max="16384" width="9.140625" style="1"/>
  </cols>
  <sheetData>
    <row r="2" spans="1:32" x14ac:dyDescent="0.2">
      <c r="A2" s="32" t="s">
        <v>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x14ac:dyDescent="0.2">
      <c r="B3" s="66" t="s">
        <v>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</row>
    <row r="4" spans="1:32" ht="15" x14ac:dyDescent="0.25">
      <c r="B4" s="66" t="s">
        <v>58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18"/>
      <c r="AB4" s="66" t="s">
        <v>35</v>
      </c>
      <c r="AC4" s="68"/>
      <c r="AD4" s="18"/>
      <c r="AE4" s="66" t="s">
        <v>23</v>
      </c>
      <c r="AF4" s="69"/>
    </row>
    <row r="5" spans="1:32" ht="48" x14ac:dyDescent="0.2">
      <c r="A5" s="4" t="s">
        <v>1</v>
      </c>
      <c r="B5" s="6" t="s">
        <v>39</v>
      </c>
      <c r="C5" s="6" t="s">
        <v>3</v>
      </c>
      <c r="D5" s="6" t="s">
        <v>150</v>
      </c>
      <c r="E5" s="6" t="s">
        <v>40</v>
      </c>
      <c r="F5" s="6" t="s">
        <v>142</v>
      </c>
      <c r="G5" s="6" t="s">
        <v>41</v>
      </c>
      <c r="H5" s="6" t="s">
        <v>42</v>
      </c>
      <c r="I5" s="6" t="s">
        <v>8</v>
      </c>
      <c r="J5" s="6" t="s">
        <v>43</v>
      </c>
      <c r="K5" s="6" t="s">
        <v>44</v>
      </c>
      <c r="L5" s="6" t="s">
        <v>45</v>
      </c>
      <c r="M5" s="6" t="s">
        <v>11</v>
      </c>
      <c r="N5" s="6" t="s">
        <v>46</v>
      </c>
      <c r="O5" s="6" t="s">
        <v>13</v>
      </c>
      <c r="P5" s="6" t="s">
        <v>14</v>
      </c>
      <c r="Q5" s="6" t="s">
        <v>148</v>
      </c>
      <c r="R5" s="6" t="s">
        <v>47</v>
      </c>
      <c r="S5" s="6" t="s">
        <v>16</v>
      </c>
      <c r="T5" s="6" t="s">
        <v>17</v>
      </c>
      <c r="U5" s="6" t="s">
        <v>154</v>
      </c>
      <c r="V5" s="6" t="s">
        <v>18</v>
      </c>
      <c r="W5" s="6" t="s">
        <v>19</v>
      </c>
      <c r="X5" s="6" t="s">
        <v>20</v>
      </c>
      <c r="Y5" s="6" t="s">
        <v>151</v>
      </c>
      <c r="Z5" s="6" t="s">
        <v>21</v>
      </c>
      <c r="AA5" s="6"/>
      <c r="AB5" s="6" t="s">
        <v>48</v>
      </c>
      <c r="AC5" s="6" t="s">
        <v>49</v>
      </c>
      <c r="AD5" s="6"/>
      <c r="AE5" s="6" t="s">
        <v>62</v>
      </c>
      <c r="AF5" s="6" t="s">
        <v>63</v>
      </c>
    </row>
    <row r="6" spans="1:32" x14ac:dyDescent="0.2">
      <c r="A6" s="60" t="s">
        <v>24</v>
      </c>
    </row>
    <row r="7" spans="1:32" x14ac:dyDescent="0.2">
      <c r="A7" s="59" t="s">
        <v>2</v>
      </c>
      <c r="B7" s="8">
        <v>1100</v>
      </c>
      <c r="C7" s="20">
        <v>10</v>
      </c>
      <c r="D7" s="20">
        <v>0</v>
      </c>
      <c r="E7" s="20">
        <v>35</v>
      </c>
      <c r="F7" s="20">
        <v>20</v>
      </c>
      <c r="G7" s="20">
        <v>290</v>
      </c>
      <c r="H7" s="20">
        <v>30</v>
      </c>
      <c r="I7" s="20">
        <v>0</v>
      </c>
      <c r="J7" s="20">
        <v>95</v>
      </c>
      <c r="K7" s="20">
        <v>155</v>
      </c>
      <c r="L7" s="20">
        <v>85</v>
      </c>
      <c r="M7" s="20">
        <v>0</v>
      </c>
      <c r="N7" s="20">
        <v>95</v>
      </c>
      <c r="O7" s="20">
        <v>5</v>
      </c>
      <c r="P7" s="20">
        <v>10</v>
      </c>
      <c r="Q7" s="20">
        <v>5</v>
      </c>
      <c r="R7" s="20">
        <v>20</v>
      </c>
      <c r="S7" s="20">
        <v>5</v>
      </c>
      <c r="T7" s="20">
        <v>20</v>
      </c>
      <c r="U7" s="20">
        <v>0</v>
      </c>
      <c r="V7" s="20">
        <v>0</v>
      </c>
      <c r="W7" s="20">
        <v>0</v>
      </c>
      <c r="X7" s="20">
        <v>15</v>
      </c>
      <c r="Y7" s="20">
        <v>0</v>
      </c>
      <c r="Z7" s="20">
        <v>5</v>
      </c>
      <c r="AB7" s="20">
        <v>0</v>
      </c>
      <c r="AC7" s="20">
        <v>0</v>
      </c>
      <c r="AE7" s="20">
        <f t="shared" ref="AE7:AE32" si="0">SUM(B7:Z7)</f>
        <v>2000</v>
      </c>
      <c r="AF7" s="20">
        <f>SUM(B7:AC7)</f>
        <v>2000</v>
      </c>
    </row>
    <row r="8" spans="1:32" x14ac:dyDescent="0.2">
      <c r="A8" s="59" t="s">
        <v>25</v>
      </c>
      <c r="B8" s="20">
        <v>30</v>
      </c>
      <c r="C8" s="8">
        <v>19390</v>
      </c>
      <c r="D8" s="20">
        <v>30</v>
      </c>
      <c r="E8" s="20">
        <v>2370</v>
      </c>
      <c r="F8" s="20">
        <v>565</v>
      </c>
      <c r="G8" s="20">
        <v>145</v>
      </c>
      <c r="H8" s="20">
        <v>165</v>
      </c>
      <c r="I8" s="20">
        <v>220</v>
      </c>
      <c r="J8" s="20">
        <v>1625</v>
      </c>
      <c r="K8" s="20">
        <v>250</v>
      </c>
      <c r="L8" s="20">
        <v>255</v>
      </c>
      <c r="M8" s="20">
        <v>10</v>
      </c>
      <c r="N8" s="20">
        <v>780</v>
      </c>
      <c r="O8" s="20">
        <v>635</v>
      </c>
      <c r="P8" s="20">
        <v>3255</v>
      </c>
      <c r="Q8" s="20">
        <v>85</v>
      </c>
      <c r="R8" s="20">
        <v>95</v>
      </c>
      <c r="S8" s="20">
        <v>1270</v>
      </c>
      <c r="T8" s="20">
        <v>165</v>
      </c>
      <c r="U8" s="20">
        <v>375</v>
      </c>
      <c r="V8" s="20">
        <v>155</v>
      </c>
      <c r="W8" s="20">
        <v>40</v>
      </c>
      <c r="X8" s="20">
        <v>200</v>
      </c>
      <c r="Y8" s="20">
        <v>1290</v>
      </c>
      <c r="Z8" s="20">
        <v>115</v>
      </c>
      <c r="AB8" s="20">
        <v>5</v>
      </c>
      <c r="AC8" s="20">
        <v>40</v>
      </c>
      <c r="AE8" s="20">
        <f t="shared" si="0"/>
        <v>33515</v>
      </c>
      <c r="AF8" s="20">
        <f t="shared" ref="AF8:AF44" si="1">SUM(B8:AC8)</f>
        <v>33560</v>
      </c>
    </row>
    <row r="9" spans="1:32" x14ac:dyDescent="0.2">
      <c r="A9" s="59" t="s">
        <v>141</v>
      </c>
      <c r="B9" s="20">
        <v>0</v>
      </c>
      <c r="C9" s="20">
        <v>90</v>
      </c>
      <c r="D9" s="8">
        <v>2950</v>
      </c>
      <c r="E9" s="20">
        <v>9725</v>
      </c>
      <c r="F9" s="20">
        <v>270</v>
      </c>
      <c r="G9" s="20">
        <v>35</v>
      </c>
      <c r="H9" s="20">
        <v>60</v>
      </c>
      <c r="I9" s="20">
        <v>280</v>
      </c>
      <c r="J9" s="20">
        <v>745</v>
      </c>
      <c r="K9" s="20">
        <v>100</v>
      </c>
      <c r="L9" s="20">
        <v>105</v>
      </c>
      <c r="M9" s="20">
        <v>15</v>
      </c>
      <c r="N9" s="20">
        <v>555</v>
      </c>
      <c r="O9" s="20">
        <v>5</v>
      </c>
      <c r="P9" s="20">
        <v>295</v>
      </c>
      <c r="Q9" s="20">
        <v>5</v>
      </c>
      <c r="R9" s="20">
        <v>40</v>
      </c>
      <c r="S9" s="20">
        <v>10</v>
      </c>
      <c r="T9" s="20">
        <v>60</v>
      </c>
      <c r="U9" s="20">
        <v>510</v>
      </c>
      <c r="V9" s="20">
        <v>155</v>
      </c>
      <c r="W9" s="20">
        <v>5</v>
      </c>
      <c r="X9" s="20">
        <v>5</v>
      </c>
      <c r="Y9" s="20">
        <v>45</v>
      </c>
      <c r="Z9" s="20">
        <v>80</v>
      </c>
      <c r="AB9" s="20">
        <v>95</v>
      </c>
      <c r="AC9" s="20">
        <v>15</v>
      </c>
      <c r="AE9" s="20">
        <f t="shared" si="0"/>
        <v>16145</v>
      </c>
      <c r="AF9" s="20">
        <f t="shared" si="1"/>
        <v>16255</v>
      </c>
    </row>
    <row r="10" spans="1:32" x14ac:dyDescent="0.2">
      <c r="A10" s="59" t="s">
        <v>5</v>
      </c>
      <c r="B10" s="20">
        <v>45</v>
      </c>
      <c r="C10" s="20">
        <v>370</v>
      </c>
      <c r="D10" s="20">
        <v>32800</v>
      </c>
      <c r="E10" s="8">
        <v>352905</v>
      </c>
      <c r="F10" s="20">
        <v>3525</v>
      </c>
      <c r="G10" s="20">
        <v>1055</v>
      </c>
      <c r="H10" s="20">
        <v>2160</v>
      </c>
      <c r="I10" s="20">
        <v>2630</v>
      </c>
      <c r="J10" s="20">
        <v>13105</v>
      </c>
      <c r="K10" s="20">
        <v>1945</v>
      </c>
      <c r="L10" s="20">
        <v>215</v>
      </c>
      <c r="M10" s="20">
        <v>1600</v>
      </c>
      <c r="N10" s="20">
        <v>13930</v>
      </c>
      <c r="O10" s="20">
        <v>30</v>
      </c>
      <c r="P10" s="20">
        <v>6475</v>
      </c>
      <c r="Q10" s="20">
        <v>265</v>
      </c>
      <c r="R10" s="20">
        <v>560</v>
      </c>
      <c r="S10" s="20">
        <v>335</v>
      </c>
      <c r="T10" s="20">
        <v>90</v>
      </c>
      <c r="U10" s="20">
        <v>1610</v>
      </c>
      <c r="V10" s="20">
        <v>705</v>
      </c>
      <c r="W10" s="20">
        <v>30</v>
      </c>
      <c r="X10" s="20">
        <v>425</v>
      </c>
      <c r="Y10" s="20">
        <v>2400</v>
      </c>
      <c r="Z10" s="20">
        <v>955</v>
      </c>
      <c r="AB10" s="20">
        <v>1340</v>
      </c>
      <c r="AC10" s="20">
        <v>25</v>
      </c>
      <c r="AE10" s="20">
        <f t="shared" si="0"/>
        <v>440165</v>
      </c>
      <c r="AF10" s="20">
        <f t="shared" si="1"/>
        <v>441530</v>
      </c>
    </row>
    <row r="11" spans="1:32" x14ac:dyDescent="0.2">
      <c r="A11" s="59" t="s">
        <v>142</v>
      </c>
      <c r="B11" s="20">
        <v>45</v>
      </c>
      <c r="C11" s="20">
        <v>3655</v>
      </c>
      <c r="D11" s="20">
        <v>280</v>
      </c>
      <c r="E11" s="20">
        <v>10545</v>
      </c>
      <c r="F11" s="8">
        <v>130890</v>
      </c>
      <c r="G11" s="20">
        <v>5330</v>
      </c>
      <c r="H11" s="20">
        <v>14660</v>
      </c>
      <c r="I11" s="20">
        <v>7915</v>
      </c>
      <c r="J11" s="20">
        <v>31590</v>
      </c>
      <c r="K11" s="20">
        <v>3490</v>
      </c>
      <c r="L11" s="20">
        <v>7400</v>
      </c>
      <c r="M11" s="20">
        <v>2805</v>
      </c>
      <c r="N11" s="20">
        <v>5045</v>
      </c>
      <c r="O11" s="20">
        <v>930</v>
      </c>
      <c r="P11" s="20">
        <v>24255</v>
      </c>
      <c r="Q11" s="20">
        <v>4770</v>
      </c>
      <c r="R11" s="20">
        <v>1310</v>
      </c>
      <c r="S11" s="20">
        <v>11370</v>
      </c>
      <c r="T11" s="20">
        <v>10735</v>
      </c>
      <c r="U11" s="20">
        <v>3190</v>
      </c>
      <c r="V11" s="20">
        <v>23505</v>
      </c>
      <c r="W11" s="20">
        <v>10490</v>
      </c>
      <c r="X11" s="20">
        <v>1665</v>
      </c>
      <c r="Y11" s="20">
        <v>5540</v>
      </c>
      <c r="Z11" s="20">
        <v>5700</v>
      </c>
      <c r="AB11" s="20">
        <v>9290</v>
      </c>
      <c r="AC11" s="20">
        <v>60</v>
      </c>
      <c r="AE11" s="20">
        <f t="shared" si="0"/>
        <v>327110</v>
      </c>
      <c r="AF11" s="20">
        <f t="shared" si="1"/>
        <v>336460</v>
      </c>
    </row>
    <row r="12" spans="1:32" x14ac:dyDescent="0.2">
      <c r="A12" s="59" t="s">
        <v>6</v>
      </c>
      <c r="B12" s="20">
        <v>465</v>
      </c>
      <c r="C12" s="20">
        <v>180</v>
      </c>
      <c r="D12" s="20">
        <v>15</v>
      </c>
      <c r="E12" s="20">
        <v>420</v>
      </c>
      <c r="F12" s="20">
        <v>9780</v>
      </c>
      <c r="G12" s="8">
        <v>109615</v>
      </c>
      <c r="H12" s="20">
        <v>390</v>
      </c>
      <c r="I12" s="20">
        <v>55</v>
      </c>
      <c r="J12" s="20">
        <v>2095</v>
      </c>
      <c r="K12" s="20">
        <v>1945</v>
      </c>
      <c r="L12" s="20">
        <v>635</v>
      </c>
      <c r="M12" s="20">
        <v>255</v>
      </c>
      <c r="N12" s="20">
        <v>540</v>
      </c>
      <c r="O12" s="20">
        <v>5</v>
      </c>
      <c r="P12" s="20">
        <v>750</v>
      </c>
      <c r="Q12" s="20">
        <v>845</v>
      </c>
      <c r="R12" s="20">
        <v>1195</v>
      </c>
      <c r="S12" s="20">
        <v>290</v>
      </c>
      <c r="T12" s="20">
        <v>14625</v>
      </c>
      <c r="U12" s="20">
        <v>20</v>
      </c>
      <c r="V12" s="20">
        <v>85</v>
      </c>
      <c r="W12" s="20">
        <v>795</v>
      </c>
      <c r="X12" s="20">
        <v>1385</v>
      </c>
      <c r="Y12" s="20">
        <v>190</v>
      </c>
      <c r="Z12" s="20">
        <v>500</v>
      </c>
      <c r="AB12" s="20">
        <v>10</v>
      </c>
      <c r="AC12" s="20">
        <v>5</v>
      </c>
      <c r="AE12" s="20">
        <f t="shared" si="0"/>
        <v>147075</v>
      </c>
      <c r="AF12" s="20">
        <f t="shared" si="1"/>
        <v>147090</v>
      </c>
    </row>
    <row r="13" spans="1:32" x14ac:dyDescent="0.2">
      <c r="A13" s="59" t="s">
        <v>7</v>
      </c>
      <c r="B13" s="20">
        <v>65</v>
      </c>
      <c r="C13" s="20">
        <v>865</v>
      </c>
      <c r="D13" s="20">
        <v>10</v>
      </c>
      <c r="E13" s="20">
        <v>1635</v>
      </c>
      <c r="F13" s="20">
        <v>13330</v>
      </c>
      <c r="G13" s="20">
        <v>1385</v>
      </c>
      <c r="H13" s="8">
        <v>52625</v>
      </c>
      <c r="I13" s="20">
        <v>660</v>
      </c>
      <c r="J13" s="20">
        <v>7615</v>
      </c>
      <c r="K13" s="20">
        <v>815</v>
      </c>
      <c r="L13" s="20">
        <v>50</v>
      </c>
      <c r="M13" s="20">
        <v>780</v>
      </c>
      <c r="N13" s="20">
        <v>1565</v>
      </c>
      <c r="O13" s="20">
        <v>10</v>
      </c>
      <c r="P13" s="20">
        <v>1035</v>
      </c>
      <c r="Q13" s="20">
        <v>1370</v>
      </c>
      <c r="R13" s="20">
        <v>355</v>
      </c>
      <c r="S13" s="20">
        <v>345</v>
      </c>
      <c r="T13" s="20">
        <v>65</v>
      </c>
      <c r="U13" s="20">
        <v>945</v>
      </c>
      <c r="V13" s="20">
        <v>2005</v>
      </c>
      <c r="W13" s="20">
        <v>1095</v>
      </c>
      <c r="X13" s="20">
        <v>865</v>
      </c>
      <c r="Y13" s="20">
        <v>100</v>
      </c>
      <c r="Z13" s="20">
        <v>1205</v>
      </c>
      <c r="AB13" s="20">
        <v>200</v>
      </c>
      <c r="AC13" s="20">
        <v>5</v>
      </c>
      <c r="AE13" s="20">
        <f t="shared" si="0"/>
        <v>90795</v>
      </c>
      <c r="AF13" s="20">
        <f t="shared" si="1"/>
        <v>91000</v>
      </c>
    </row>
    <row r="14" spans="1:32" x14ac:dyDescent="0.2">
      <c r="A14" s="59" t="s">
        <v>8</v>
      </c>
      <c r="B14" s="20">
        <v>0</v>
      </c>
      <c r="C14" s="20">
        <v>95</v>
      </c>
      <c r="D14" s="20">
        <v>5</v>
      </c>
      <c r="E14" s="20">
        <v>840</v>
      </c>
      <c r="F14" s="20">
        <v>405</v>
      </c>
      <c r="G14" s="20">
        <v>255</v>
      </c>
      <c r="H14" s="20">
        <v>400</v>
      </c>
      <c r="I14" s="8">
        <v>5560</v>
      </c>
      <c r="J14" s="20">
        <v>590</v>
      </c>
      <c r="K14" s="20">
        <v>325</v>
      </c>
      <c r="L14" s="20">
        <v>5</v>
      </c>
      <c r="M14" s="20">
        <v>5</v>
      </c>
      <c r="N14" s="20">
        <v>385</v>
      </c>
      <c r="O14" s="20">
        <v>10</v>
      </c>
      <c r="P14" s="20">
        <v>2030</v>
      </c>
      <c r="Q14" s="20">
        <v>80</v>
      </c>
      <c r="R14" s="20">
        <v>225</v>
      </c>
      <c r="S14" s="20">
        <v>195</v>
      </c>
      <c r="T14" s="20">
        <v>15</v>
      </c>
      <c r="U14" s="20">
        <v>260</v>
      </c>
      <c r="V14" s="20">
        <v>70</v>
      </c>
      <c r="W14" s="20">
        <v>20</v>
      </c>
      <c r="X14" s="20">
        <v>135</v>
      </c>
      <c r="Y14" s="20">
        <v>95</v>
      </c>
      <c r="Z14" s="20">
        <v>445</v>
      </c>
      <c r="AB14" s="20">
        <v>1145</v>
      </c>
      <c r="AC14" s="20">
        <v>5</v>
      </c>
      <c r="AE14" s="20">
        <f t="shared" si="0"/>
        <v>12450</v>
      </c>
      <c r="AF14" s="20">
        <f t="shared" si="1"/>
        <v>13600</v>
      </c>
    </row>
    <row r="15" spans="1:32" x14ac:dyDescent="0.2">
      <c r="A15" s="59" t="s">
        <v>9</v>
      </c>
      <c r="B15" s="20">
        <v>400</v>
      </c>
      <c r="C15" s="20">
        <v>2430</v>
      </c>
      <c r="D15" s="20">
        <v>175</v>
      </c>
      <c r="E15" s="20">
        <v>18200</v>
      </c>
      <c r="F15" s="20">
        <v>25160</v>
      </c>
      <c r="G15" s="20">
        <v>11765</v>
      </c>
      <c r="H15" s="20">
        <v>21005</v>
      </c>
      <c r="I15" s="20">
        <v>4900</v>
      </c>
      <c r="J15" s="8">
        <v>109525</v>
      </c>
      <c r="K15" s="20">
        <v>6570</v>
      </c>
      <c r="L15" s="20">
        <v>275</v>
      </c>
      <c r="M15" s="20">
        <v>2335</v>
      </c>
      <c r="N15" s="20">
        <v>11710</v>
      </c>
      <c r="O15" s="20">
        <v>430</v>
      </c>
      <c r="P15" s="20">
        <v>17705</v>
      </c>
      <c r="Q15" s="20">
        <v>5555</v>
      </c>
      <c r="R15" s="20">
        <v>15335</v>
      </c>
      <c r="S15" s="20">
        <v>2710</v>
      </c>
      <c r="T15" s="20">
        <v>760</v>
      </c>
      <c r="U15" s="20">
        <v>6540</v>
      </c>
      <c r="V15" s="20">
        <v>6725</v>
      </c>
      <c r="W15" s="20">
        <v>9895</v>
      </c>
      <c r="X15" s="20">
        <v>3900</v>
      </c>
      <c r="Y15" s="20">
        <v>2050</v>
      </c>
      <c r="Z15" s="20">
        <v>9235</v>
      </c>
      <c r="AB15" s="20">
        <v>3515</v>
      </c>
      <c r="AC15" s="20">
        <v>220</v>
      </c>
      <c r="AE15" s="20">
        <f t="shared" si="0"/>
        <v>295290</v>
      </c>
      <c r="AF15" s="20">
        <f t="shared" si="1"/>
        <v>299025</v>
      </c>
    </row>
    <row r="16" spans="1:32" x14ac:dyDescent="0.2">
      <c r="A16" s="59" t="s">
        <v>10</v>
      </c>
      <c r="B16" s="20">
        <v>200</v>
      </c>
      <c r="C16" s="20">
        <v>365</v>
      </c>
      <c r="D16" s="20">
        <v>40</v>
      </c>
      <c r="E16" s="20">
        <v>565</v>
      </c>
      <c r="F16" s="20">
        <v>555</v>
      </c>
      <c r="G16" s="20">
        <v>1075</v>
      </c>
      <c r="H16" s="20">
        <v>1410</v>
      </c>
      <c r="I16" s="20">
        <v>155</v>
      </c>
      <c r="J16" s="20">
        <v>2435</v>
      </c>
      <c r="K16" s="8">
        <v>102145</v>
      </c>
      <c r="L16" s="20">
        <v>4090</v>
      </c>
      <c r="M16" s="20">
        <v>210</v>
      </c>
      <c r="N16" s="20">
        <v>8590</v>
      </c>
      <c r="O16" s="20">
        <v>240</v>
      </c>
      <c r="P16" s="20">
        <v>9085</v>
      </c>
      <c r="Q16" s="20">
        <v>45</v>
      </c>
      <c r="R16" s="20">
        <v>850</v>
      </c>
      <c r="S16" s="20">
        <v>70</v>
      </c>
      <c r="T16" s="20">
        <v>600</v>
      </c>
      <c r="U16" s="20">
        <v>265</v>
      </c>
      <c r="V16" s="20">
        <v>335</v>
      </c>
      <c r="W16" s="20">
        <v>2190</v>
      </c>
      <c r="X16" s="20">
        <v>195</v>
      </c>
      <c r="Y16" s="20">
        <v>90</v>
      </c>
      <c r="Z16" s="20">
        <v>85</v>
      </c>
      <c r="AB16" s="20">
        <v>60</v>
      </c>
      <c r="AC16" s="20">
        <v>41055</v>
      </c>
      <c r="AE16" s="20">
        <f t="shared" si="0"/>
        <v>135885</v>
      </c>
      <c r="AF16" s="20">
        <f t="shared" si="1"/>
        <v>177000</v>
      </c>
    </row>
    <row r="17" spans="1:32" x14ac:dyDescent="0.2">
      <c r="A17" s="59" t="s">
        <v>26</v>
      </c>
      <c r="B17" s="20">
        <v>165</v>
      </c>
      <c r="C17" s="20">
        <v>120</v>
      </c>
      <c r="D17" s="20">
        <v>800</v>
      </c>
      <c r="E17" s="20">
        <v>1275</v>
      </c>
      <c r="F17" s="20">
        <v>4345</v>
      </c>
      <c r="G17" s="20">
        <v>2970</v>
      </c>
      <c r="H17" s="20">
        <v>500</v>
      </c>
      <c r="I17" s="20">
        <v>5</v>
      </c>
      <c r="J17" s="20">
        <v>1070</v>
      </c>
      <c r="K17" s="20">
        <v>7985</v>
      </c>
      <c r="L17" s="8">
        <v>77290</v>
      </c>
      <c r="M17" s="20">
        <v>2885</v>
      </c>
      <c r="N17" s="20">
        <v>300</v>
      </c>
      <c r="O17" s="20">
        <v>365</v>
      </c>
      <c r="P17" s="20">
        <v>5120</v>
      </c>
      <c r="Q17" s="20">
        <v>775</v>
      </c>
      <c r="R17" s="20">
        <v>5500</v>
      </c>
      <c r="S17" s="20">
        <v>2220</v>
      </c>
      <c r="T17" s="20">
        <v>1145</v>
      </c>
      <c r="U17" s="20">
        <v>220</v>
      </c>
      <c r="V17" s="20">
        <v>135</v>
      </c>
      <c r="W17" s="20">
        <v>145</v>
      </c>
      <c r="X17" s="20">
        <v>275</v>
      </c>
      <c r="Y17" s="20">
        <v>2170</v>
      </c>
      <c r="Z17" s="20">
        <v>3095</v>
      </c>
      <c r="AB17" s="20">
        <v>0</v>
      </c>
      <c r="AC17" s="20">
        <v>1405</v>
      </c>
      <c r="AE17" s="20">
        <f t="shared" si="0"/>
        <v>120875</v>
      </c>
      <c r="AF17" s="20">
        <f t="shared" si="1"/>
        <v>122280</v>
      </c>
    </row>
    <row r="18" spans="1:32" x14ac:dyDescent="0.2">
      <c r="A18" s="59" t="s">
        <v>11</v>
      </c>
      <c r="B18" s="20">
        <v>0</v>
      </c>
      <c r="C18" s="20">
        <v>0</v>
      </c>
      <c r="D18" s="20">
        <v>0</v>
      </c>
      <c r="E18" s="20">
        <v>555</v>
      </c>
      <c r="F18" s="20">
        <v>230</v>
      </c>
      <c r="G18" s="20">
        <v>110</v>
      </c>
      <c r="H18" s="20">
        <v>150</v>
      </c>
      <c r="I18" s="20">
        <v>0</v>
      </c>
      <c r="J18" s="20">
        <v>275</v>
      </c>
      <c r="K18" s="20">
        <v>70</v>
      </c>
      <c r="L18" s="20">
        <v>460</v>
      </c>
      <c r="M18" s="8">
        <v>1455</v>
      </c>
      <c r="N18" s="20">
        <v>25</v>
      </c>
      <c r="O18" s="20">
        <v>0</v>
      </c>
      <c r="P18" s="20">
        <v>310</v>
      </c>
      <c r="Q18" s="20">
        <v>530</v>
      </c>
      <c r="R18" s="20">
        <v>300</v>
      </c>
      <c r="S18" s="20">
        <v>30</v>
      </c>
      <c r="T18" s="20">
        <v>35</v>
      </c>
      <c r="U18" s="20">
        <v>0</v>
      </c>
      <c r="V18" s="20">
        <v>5</v>
      </c>
      <c r="W18" s="20">
        <v>0</v>
      </c>
      <c r="X18" s="20">
        <v>15</v>
      </c>
      <c r="Y18" s="20">
        <v>50</v>
      </c>
      <c r="Z18" s="20">
        <v>25</v>
      </c>
      <c r="AB18" s="20">
        <v>5</v>
      </c>
      <c r="AC18" s="20">
        <v>30</v>
      </c>
      <c r="AE18" s="20">
        <f t="shared" si="0"/>
        <v>4630</v>
      </c>
      <c r="AF18" s="20">
        <f t="shared" si="1"/>
        <v>4665</v>
      </c>
    </row>
    <row r="19" spans="1:32" x14ac:dyDescent="0.2">
      <c r="A19" s="59" t="s">
        <v>12</v>
      </c>
      <c r="B19" s="20">
        <v>160</v>
      </c>
      <c r="C19" s="20">
        <v>835</v>
      </c>
      <c r="D19" s="20">
        <v>3785</v>
      </c>
      <c r="E19" s="20">
        <v>10735</v>
      </c>
      <c r="F19" s="20">
        <v>4020</v>
      </c>
      <c r="G19" s="20">
        <v>1500</v>
      </c>
      <c r="H19" s="20">
        <v>2370</v>
      </c>
      <c r="I19" s="20">
        <v>1670</v>
      </c>
      <c r="J19" s="20">
        <v>7535</v>
      </c>
      <c r="K19" s="20">
        <v>15040</v>
      </c>
      <c r="L19" s="20">
        <v>80</v>
      </c>
      <c r="M19" s="20">
        <v>50</v>
      </c>
      <c r="N19" s="8">
        <v>57910</v>
      </c>
      <c r="O19" s="20">
        <v>40</v>
      </c>
      <c r="P19" s="20">
        <v>5950</v>
      </c>
      <c r="Q19" s="20">
        <v>295</v>
      </c>
      <c r="R19" s="20">
        <v>1330</v>
      </c>
      <c r="S19" s="20">
        <v>365</v>
      </c>
      <c r="T19" s="20">
        <v>55</v>
      </c>
      <c r="U19" s="20">
        <v>1305</v>
      </c>
      <c r="V19" s="20">
        <v>1100</v>
      </c>
      <c r="W19" s="20">
        <v>7680</v>
      </c>
      <c r="X19" s="20">
        <v>765</v>
      </c>
      <c r="Y19" s="20">
        <v>605</v>
      </c>
      <c r="Z19" s="20">
        <v>975</v>
      </c>
      <c r="AB19" s="20">
        <v>1785</v>
      </c>
      <c r="AC19" s="20">
        <v>60</v>
      </c>
      <c r="AE19" s="20">
        <f t="shared" si="0"/>
        <v>126155</v>
      </c>
      <c r="AF19" s="20">
        <f t="shared" si="1"/>
        <v>128000</v>
      </c>
    </row>
    <row r="20" spans="1:32" x14ac:dyDescent="0.2">
      <c r="A20" s="59" t="s">
        <v>27</v>
      </c>
      <c r="B20" s="20">
        <v>5</v>
      </c>
      <c r="C20" s="20">
        <v>2855</v>
      </c>
      <c r="D20" s="20">
        <v>5</v>
      </c>
      <c r="E20" s="20">
        <v>385</v>
      </c>
      <c r="F20" s="20">
        <v>620</v>
      </c>
      <c r="G20" s="20">
        <v>65</v>
      </c>
      <c r="H20" s="20">
        <v>45</v>
      </c>
      <c r="I20" s="20">
        <v>85</v>
      </c>
      <c r="J20" s="20">
        <v>1025</v>
      </c>
      <c r="K20" s="20">
        <v>490</v>
      </c>
      <c r="L20" s="20">
        <v>265</v>
      </c>
      <c r="M20" s="20">
        <v>40</v>
      </c>
      <c r="N20" s="20">
        <v>95</v>
      </c>
      <c r="O20" s="8">
        <v>11410</v>
      </c>
      <c r="P20" s="20">
        <v>2105</v>
      </c>
      <c r="Q20" s="20">
        <v>55</v>
      </c>
      <c r="R20" s="20">
        <v>515</v>
      </c>
      <c r="S20" s="20">
        <v>860</v>
      </c>
      <c r="T20" s="20">
        <v>185</v>
      </c>
      <c r="U20" s="20">
        <v>305</v>
      </c>
      <c r="V20" s="20">
        <v>620</v>
      </c>
      <c r="W20" s="20">
        <v>1040</v>
      </c>
      <c r="X20" s="20">
        <v>55</v>
      </c>
      <c r="Y20" s="20">
        <v>1660</v>
      </c>
      <c r="Z20" s="20">
        <v>155</v>
      </c>
      <c r="AB20" s="20">
        <v>930</v>
      </c>
      <c r="AC20" s="20">
        <v>65</v>
      </c>
      <c r="AE20" s="20">
        <f t="shared" si="0"/>
        <v>24945</v>
      </c>
      <c r="AF20" s="20">
        <f t="shared" si="1"/>
        <v>25940</v>
      </c>
    </row>
    <row r="21" spans="1:32" x14ac:dyDescent="0.2">
      <c r="A21" s="59" t="s">
        <v>14</v>
      </c>
      <c r="B21" s="20">
        <v>15</v>
      </c>
      <c r="C21" s="20">
        <v>16440</v>
      </c>
      <c r="D21" s="20">
        <v>60</v>
      </c>
      <c r="E21" s="20">
        <v>12815</v>
      </c>
      <c r="F21" s="20">
        <v>8220</v>
      </c>
      <c r="G21" s="20">
        <v>1045</v>
      </c>
      <c r="H21" s="20">
        <v>790</v>
      </c>
      <c r="I21" s="20">
        <v>2095</v>
      </c>
      <c r="J21" s="20">
        <v>10450</v>
      </c>
      <c r="K21" s="20">
        <v>6725</v>
      </c>
      <c r="L21" s="20">
        <v>2190</v>
      </c>
      <c r="M21" s="20">
        <v>1070</v>
      </c>
      <c r="N21" s="20">
        <v>3760</v>
      </c>
      <c r="O21" s="20">
        <v>30315</v>
      </c>
      <c r="P21" s="8">
        <v>62570</v>
      </c>
      <c r="Q21" s="20">
        <v>500</v>
      </c>
      <c r="R21" s="20">
        <v>5820</v>
      </c>
      <c r="S21" s="20">
        <v>7525</v>
      </c>
      <c r="T21" s="20">
        <v>6360</v>
      </c>
      <c r="U21" s="20">
        <v>1680</v>
      </c>
      <c r="V21" s="20">
        <v>1395</v>
      </c>
      <c r="W21" s="20">
        <v>2125</v>
      </c>
      <c r="X21" s="20">
        <v>2010</v>
      </c>
      <c r="Y21" s="20">
        <v>19065</v>
      </c>
      <c r="Z21" s="20">
        <v>1915</v>
      </c>
      <c r="AB21" s="20">
        <v>7435</v>
      </c>
      <c r="AC21" s="20">
        <v>180</v>
      </c>
      <c r="AE21" s="20">
        <f t="shared" si="0"/>
        <v>206955</v>
      </c>
      <c r="AF21" s="20">
        <f t="shared" si="1"/>
        <v>214570</v>
      </c>
    </row>
    <row r="22" spans="1:32" x14ac:dyDescent="0.2">
      <c r="A22" s="59" t="s">
        <v>143</v>
      </c>
      <c r="B22" s="20">
        <v>25</v>
      </c>
      <c r="C22" s="20">
        <v>635</v>
      </c>
      <c r="D22" s="20">
        <v>10</v>
      </c>
      <c r="E22" s="20">
        <v>1260</v>
      </c>
      <c r="F22" s="20">
        <v>3175</v>
      </c>
      <c r="G22" s="20">
        <v>2010</v>
      </c>
      <c r="H22" s="20">
        <v>1330</v>
      </c>
      <c r="I22" s="20">
        <v>180</v>
      </c>
      <c r="J22" s="20">
        <v>8430</v>
      </c>
      <c r="K22" s="20">
        <v>285</v>
      </c>
      <c r="L22" s="20">
        <v>39695</v>
      </c>
      <c r="M22" s="20">
        <v>2120</v>
      </c>
      <c r="N22" s="20">
        <v>645</v>
      </c>
      <c r="O22" s="20">
        <v>20</v>
      </c>
      <c r="P22" s="20">
        <v>1195</v>
      </c>
      <c r="Q22" s="8">
        <v>188190</v>
      </c>
      <c r="R22" s="20">
        <v>230</v>
      </c>
      <c r="S22" s="20">
        <v>295</v>
      </c>
      <c r="T22" s="20">
        <v>460</v>
      </c>
      <c r="U22" s="20">
        <v>1165</v>
      </c>
      <c r="V22" s="20">
        <v>730</v>
      </c>
      <c r="W22" s="20">
        <v>1905</v>
      </c>
      <c r="X22" s="20">
        <v>90</v>
      </c>
      <c r="Y22" s="20">
        <v>80</v>
      </c>
      <c r="Z22" s="20">
        <v>5385</v>
      </c>
      <c r="AB22" s="20">
        <v>70</v>
      </c>
      <c r="AC22" s="20">
        <v>15</v>
      </c>
      <c r="AE22" s="20">
        <f t="shared" si="0"/>
        <v>259545</v>
      </c>
      <c r="AF22" s="20">
        <f t="shared" si="1"/>
        <v>259630</v>
      </c>
    </row>
    <row r="23" spans="1:32" x14ac:dyDescent="0.2">
      <c r="A23" s="59" t="s">
        <v>15</v>
      </c>
      <c r="B23" s="20">
        <v>35</v>
      </c>
      <c r="C23" s="20">
        <v>40</v>
      </c>
      <c r="D23" s="20">
        <v>5</v>
      </c>
      <c r="E23" s="20">
        <v>325</v>
      </c>
      <c r="F23" s="20">
        <v>220</v>
      </c>
      <c r="G23" s="20">
        <v>660</v>
      </c>
      <c r="H23" s="20">
        <v>35</v>
      </c>
      <c r="I23" s="20">
        <v>35</v>
      </c>
      <c r="J23" s="20">
        <v>2095</v>
      </c>
      <c r="K23" s="20">
        <v>815</v>
      </c>
      <c r="L23" s="20">
        <v>450</v>
      </c>
      <c r="M23" s="20">
        <v>235</v>
      </c>
      <c r="N23" s="20">
        <v>180</v>
      </c>
      <c r="O23" s="20">
        <v>90</v>
      </c>
      <c r="P23" s="20">
        <v>3995</v>
      </c>
      <c r="Q23" s="20">
        <v>25</v>
      </c>
      <c r="R23" s="8">
        <v>273540</v>
      </c>
      <c r="S23" s="20">
        <v>25</v>
      </c>
      <c r="T23" s="20">
        <v>460</v>
      </c>
      <c r="U23" s="20">
        <v>10</v>
      </c>
      <c r="V23" s="20">
        <v>205</v>
      </c>
      <c r="W23" s="20">
        <v>215</v>
      </c>
      <c r="X23" s="20">
        <v>425</v>
      </c>
      <c r="Y23" s="20">
        <v>15</v>
      </c>
      <c r="Z23" s="20">
        <v>35</v>
      </c>
      <c r="AB23" s="20">
        <v>10</v>
      </c>
      <c r="AC23" s="20">
        <v>25</v>
      </c>
      <c r="AE23" s="20">
        <f t="shared" si="0"/>
        <v>284170</v>
      </c>
      <c r="AF23" s="20">
        <f t="shared" si="1"/>
        <v>284205</v>
      </c>
    </row>
    <row r="24" spans="1:32" x14ac:dyDescent="0.2">
      <c r="A24" s="59" t="s">
        <v>16</v>
      </c>
      <c r="B24" s="20">
        <v>25</v>
      </c>
      <c r="C24" s="20">
        <v>11455</v>
      </c>
      <c r="D24" s="20">
        <v>55</v>
      </c>
      <c r="E24" s="20">
        <v>2870</v>
      </c>
      <c r="F24" s="20">
        <v>4440</v>
      </c>
      <c r="G24" s="20">
        <v>960</v>
      </c>
      <c r="H24" s="20">
        <v>140</v>
      </c>
      <c r="I24" s="20">
        <v>4035</v>
      </c>
      <c r="J24" s="20">
        <v>6560</v>
      </c>
      <c r="K24" s="20">
        <v>315</v>
      </c>
      <c r="L24" s="20">
        <v>2050</v>
      </c>
      <c r="M24" s="20">
        <v>115</v>
      </c>
      <c r="N24" s="20">
        <v>835</v>
      </c>
      <c r="O24" s="20">
        <v>1380</v>
      </c>
      <c r="P24" s="20">
        <v>13200</v>
      </c>
      <c r="Q24" s="20">
        <v>225</v>
      </c>
      <c r="R24" s="20">
        <v>125</v>
      </c>
      <c r="S24" s="8">
        <v>130800</v>
      </c>
      <c r="T24" s="20">
        <v>2295</v>
      </c>
      <c r="U24" s="20">
        <v>805</v>
      </c>
      <c r="V24" s="20">
        <v>15590</v>
      </c>
      <c r="W24" s="20">
        <v>195</v>
      </c>
      <c r="X24" s="20">
        <v>4265</v>
      </c>
      <c r="Y24" s="20">
        <v>5615</v>
      </c>
      <c r="Z24" s="20">
        <v>720</v>
      </c>
      <c r="AB24" s="20">
        <v>10355</v>
      </c>
      <c r="AC24" s="20">
        <v>5</v>
      </c>
      <c r="AE24" s="20">
        <f t="shared" si="0"/>
        <v>209070</v>
      </c>
      <c r="AF24" s="20">
        <f t="shared" si="1"/>
        <v>219430</v>
      </c>
    </row>
    <row r="25" spans="1:32" x14ac:dyDescent="0.2">
      <c r="A25" s="59" t="s">
        <v>17</v>
      </c>
      <c r="B25" s="20">
        <v>10</v>
      </c>
      <c r="C25" s="20">
        <v>445</v>
      </c>
      <c r="D25" s="20">
        <v>15</v>
      </c>
      <c r="E25" s="20">
        <v>235</v>
      </c>
      <c r="F25" s="20">
        <v>965</v>
      </c>
      <c r="G25" s="20">
        <v>1565</v>
      </c>
      <c r="H25" s="20">
        <v>35</v>
      </c>
      <c r="I25" s="20">
        <v>45</v>
      </c>
      <c r="J25" s="20">
        <v>515</v>
      </c>
      <c r="K25" s="20">
        <v>535</v>
      </c>
      <c r="L25" s="20">
        <v>690</v>
      </c>
      <c r="M25" s="20">
        <v>175</v>
      </c>
      <c r="N25" s="20">
        <v>85</v>
      </c>
      <c r="O25" s="20">
        <v>185</v>
      </c>
      <c r="P25" s="20">
        <v>2830</v>
      </c>
      <c r="Q25" s="20">
        <v>105</v>
      </c>
      <c r="R25" s="20">
        <v>475</v>
      </c>
      <c r="S25" s="20">
        <v>345</v>
      </c>
      <c r="T25" s="8">
        <v>40420</v>
      </c>
      <c r="U25" s="20">
        <v>90</v>
      </c>
      <c r="V25" s="20">
        <v>565</v>
      </c>
      <c r="W25" s="20">
        <v>205</v>
      </c>
      <c r="X25" s="20">
        <v>710</v>
      </c>
      <c r="Y25" s="20">
        <v>7100</v>
      </c>
      <c r="Z25" s="20">
        <v>140</v>
      </c>
      <c r="AB25" s="20">
        <v>55</v>
      </c>
      <c r="AC25" s="20">
        <v>70</v>
      </c>
      <c r="AE25" s="20">
        <f t="shared" si="0"/>
        <v>58485</v>
      </c>
      <c r="AF25" s="20">
        <f t="shared" si="1"/>
        <v>58610</v>
      </c>
    </row>
    <row r="26" spans="1:32" x14ac:dyDescent="0.2">
      <c r="A26" s="59" t="s">
        <v>144</v>
      </c>
      <c r="B26" s="20">
        <v>0</v>
      </c>
      <c r="C26" s="20">
        <v>55</v>
      </c>
      <c r="D26" s="20">
        <v>5</v>
      </c>
      <c r="E26" s="20">
        <v>360</v>
      </c>
      <c r="F26" s="20">
        <v>280</v>
      </c>
      <c r="G26" s="20">
        <v>240</v>
      </c>
      <c r="H26" s="20">
        <v>90</v>
      </c>
      <c r="I26" s="20">
        <v>245</v>
      </c>
      <c r="J26" s="20">
        <v>890</v>
      </c>
      <c r="K26" s="20">
        <v>210</v>
      </c>
      <c r="L26" s="20">
        <v>430</v>
      </c>
      <c r="M26" s="20">
        <v>85</v>
      </c>
      <c r="N26" s="20">
        <v>150</v>
      </c>
      <c r="O26" s="20">
        <v>10</v>
      </c>
      <c r="P26" s="20">
        <v>1150</v>
      </c>
      <c r="Q26" s="20">
        <v>255</v>
      </c>
      <c r="R26" s="20">
        <v>130</v>
      </c>
      <c r="S26" s="20">
        <v>100</v>
      </c>
      <c r="T26" s="20">
        <v>30</v>
      </c>
      <c r="U26" s="8">
        <v>100</v>
      </c>
      <c r="V26" s="20">
        <v>5</v>
      </c>
      <c r="W26" s="20">
        <v>25</v>
      </c>
      <c r="X26" s="20">
        <v>35</v>
      </c>
      <c r="Y26" s="20">
        <v>185</v>
      </c>
      <c r="Z26" s="20">
        <v>145</v>
      </c>
      <c r="AB26" s="20">
        <v>20</v>
      </c>
      <c r="AC26" s="20">
        <v>35</v>
      </c>
      <c r="AE26" s="20">
        <f t="shared" si="0"/>
        <v>5210</v>
      </c>
      <c r="AF26" s="20">
        <f t="shared" si="1"/>
        <v>5265</v>
      </c>
    </row>
    <row r="27" spans="1:32" x14ac:dyDescent="0.2">
      <c r="A27" s="59" t="s">
        <v>28</v>
      </c>
      <c r="B27" s="20">
        <v>0</v>
      </c>
      <c r="C27" s="20">
        <v>20</v>
      </c>
      <c r="D27" s="20">
        <v>5</v>
      </c>
      <c r="E27" s="20">
        <v>40</v>
      </c>
      <c r="F27" s="20">
        <v>2145</v>
      </c>
      <c r="G27" s="20">
        <v>35</v>
      </c>
      <c r="H27" s="20">
        <v>55</v>
      </c>
      <c r="I27" s="20">
        <v>10</v>
      </c>
      <c r="J27" s="20">
        <v>145</v>
      </c>
      <c r="K27" s="20">
        <v>30</v>
      </c>
      <c r="L27" s="20">
        <v>55</v>
      </c>
      <c r="M27" s="20">
        <v>10</v>
      </c>
      <c r="N27" s="20">
        <v>65</v>
      </c>
      <c r="O27" s="20">
        <v>30</v>
      </c>
      <c r="P27" s="20">
        <v>60</v>
      </c>
      <c r="Q27" s="20">
        <v>30</v>
      </c>
      <c r="R27" s="20">
        <v>80</v>
      </c>
      <c r="S27" s="20">
        <v>360</v>
      </c>
      <c r="T27" s="20">
        <v>30</v>
      </c>
      <c r="U27" s="20">
        <v>5</v>
      </c>
      <c r="V27" s="8">
        <v>3345</v>
      </c>
      <c r="W27" s="20">
        <v>50</v>
      </c>
      <c r="X27" s="20">
        <v>10</v>
      </c>
      <c r="Y27" s="20">
        <v>10</v>
      </c>
      <c r="Z27" s="20">
        <v>90</v>
      </c>
      <c r="AB27" s="20">
        <v>0</v>
      </c>
      <c r="AC27" s="20">
        <v>0</v>
      </c>
      <c r="AE27" s="20">
        <f t="shared" si="0"/>
        <v>6715</v>
      </c>
      <c r="AF27" s="20">
        <f t="shared" si="1"/>
        <v>6715</v>
      </c>
    </row>
    <row r="28" spans="1:32" x14ac:dyDescent="0.2">
      <c r="A28" s="59" t="s">
        <v>29</v>
      </c>
      <c r="B28" s="20">
        <v>0</v>
      </c>
      <c r="C28" s="20">
        <v>120</v>
      </c>
      <c r="D28" s="20">
        <v>20</v>
      </c>
      <c r="E28" s="20">
        <v>105</v>
      </c>
      <c r="F28" s="20">
        <v>250</v>
      </c>
      <c r="G28" s="20">
        <v>205</v>
      </c>
      <c r="H28" s="20">
        <v>200</v>
      </c>
      <c r="I28" s="20">
        <v>5</v>
      </c>
      <c r="J28" s="20">
        <v>885</v>
      </c>
      <c r="K28" s="20">
        <v>160</v>
      </c>
      <c r="L28" s="20">
        <v>5</v>
      </c>
      <c r="M28" s="20">
        <v>100</v>
      </c>
      <c r="N28" s="20">
        <v>175</v>
      </c>
      <c r="O28" s="20">
        <v>50</v>
      </c>
      <c r="P28" s="20">
        <v>330</v>
      </c>
      <c r="Q28" s="20">
        <v>90</v>
      </c>
      <c r="R28" s="20">
        <v>80</v>
      </c>
      <c r="S28" s="20">
        <v>35</v>
      </c>
      <c r="T28" s="20">
        <v>120</v>
      </c>
      <c r="U28" s="20">
        <v>60</v>
      </c>
      <c r="V28" s="20">
        <v>105</v>
      </c>
      <c r="W28" s="8">
        <v>13010</v>
      </c>
      <c r="X28" s="20">
        <v>5</v>
      </c>
      <c r="Y28" s="20">
        <v>55</v>
      </c>
      <c r="Z28" s="20">
        <v>610</v>
      </c>
      <c r="AB28" s="20">
        <v>5</v>
      </c>
      <c r="AC28" s="20">
        <v>25</v>
      </c>
      <c r="AE28" s="20">
        <f t="shared" si="0"/>
        <v>16780</v>
      </c>
      <c r="AF28" s="20">
        <f t="shared" si="1"/>
        <v>16810</v>
      </c>
    </row>
    <row r="29" spans="1:32" x14ac:dyDescent="0.2">
      <c r="A29" s="59" t="s">
        <v>30</v>
      </c>
      <c r="B29" s="20">
        <v>25</v>
      </c>
      <c r="C29" s="20">
        <v>610</v>
      </c>
      <c r="D29" s="20">
        <v>5</v>
      </c>
      <c r="E29" s="20">
        <v>1010</v>
      </c>
      <c r="F29" s="20">
        <v>900</v>
      </c>
      <c r="G29" s="20">
        <v>2910</v>
      </c>
      <c r="H29" s="20">
        <v>780</v>
      </c>
      <c r="I29" s="20">
        <v>70</v>
      </c>
      <c r="J29" s="20">
        <v>2430</v>
      </c>
      <c r="K29" s="20">
        <v>615</v>
      </c>
      <c r="L29" s="20">
        <v>65</v>
      </c>
      <c r="M29" s="20">
        <v>65</v>
      </c>
      <c r="N29" s="20">
        <v>2015</v>
      </c>
      <c r="O29" s="20">
        <v>50</v>
      </c>
      <c r="P29" s="20">
        <v>4450</v>
      </c>
      <c r="Q29" s="20">
        <v>305</v>
      </c>
      <c r="R29" s="20">
        <v>2935</v>
      </c>
      <c r="S29" s="20">
        <v>4310</v>
      </c>
      <c r="T29" s="20">
        <v>1515</v>
      </c>
      <c r="U29" s="20">
        <v>20</v>
      </c>
      <c r="V29" s="20">
        <v>435</v>
      </c>
      <c r="W29" s="20">
        <v>5</v>
      </c>
      <c r="X29" s="8">
        <v>17150</v>
      </c>
      <c r="Y29" s="20">
        <v>4645</v>
      </c>
      <c r="Z29" s="20">
        <v>230</v>
      </c>
      <c r="AB29" s="20">
        <v>40</v>
      </c>
      <c r="AC29" s="20">
        <v>15</v>
      </c>
      <c r="AE29" s="20">
        <f t="shared" si="0"/>
        <v>47550</v>
      </c>
      <c r="AF29" s="20">
        <f t="shared" si="1"/>
        <v>47605</v>
      </c>
    </row>
    <row r="30" spans="1:32" x14ac:dyDescent="0.2">
      <c r="A30" s="59" t="s">
        <v>145</v>
      </c>
      <c r="B30" s="20">
        <v>5</v>
      </c>
      <c r="C30" s="20">
        <v>815</v>
      </c>
      <c r="D30" s="20">
        <v>5</v>
      </c>
      <c r="E30" s="20">
        <v>130</v>
      </c>
      <c r="F30" s="20">
        <v>575</v>
      </c>
      <c r="G30" s="20">
        <v>190</v>
      </c>
      <c r="H30" s="20">
        <v>105</v>
      </c>
      <c r="I30" s="20">
        <v>40</v>
      </c>
      <c r="J30" s="20">
        <v>245</v>
      </c>
      <c r="K30" s="20">
        <v>220</v>
      </c>
      <c r="L30" s="20">
        <v>205</v>
      </c>
      <c r="M30" s="20">
        <v>170</v>
      </c>
      <c r="N30" s="20">
        <v>350</v>
      </c>
      <c r="O30" s="20">
        <v>165</v>
      </c>
      <c r="P30" s="20">
        <v>1855</v>
      </c>
      <c r="Q30" s="20">
        <v>50</v>
      </c>
      <c r="R30" s="20">
        <v>230</v>
      </c>
      <c r="S30" s="20">
        <v>1640</v>
      </c>
      <c r="T30" s="20">
        <v>935</v>
      </c>
      <c r="U30" s="20">
        <v>15</v>
      </c>
      <c r="V30" s="20">
        <v>380</v>
      </c>
      <c r="W30" s="20">
        <v>15</v>
      </c>
      <c r="X30" s="20">
        <v>470</v>
      </c>
      <c r="Y30" s="8">
        <v>26925</v>
      </c>
      <c r="Z30" s="20">
        <v>390</v>
      </c>
      <c r="AB30" s="20">
        <v>1110</v>
      </c>
      <c r="AC30" s="20">
        <v>40</v>
      </c>
      <c r="AE30" s="20">
        <f t="shared" si="0"/>
        <v>36125</v>
      </c>
      <c r="AF30" s="20">
        <f t="shared" si="1"/>
        <v>37275</v>
      </c>
    </row>
    <row r="31" spans="1:32" x14ac:dyDescent="0.2">
      <c r="A31" s="59" t="s">
        <v>21</v>
      </c>
      <c r="B31" s="20">
        <v>20</v>
      </c>
      <c r="C31" s="20">
        <v>610</v>
      </c>
      <c r="D31" s="20">
        <v>25</v>
      </c>
      <c r="E31" s="20">
        <v>1260</v>
      </c>
      <c r="F31" s="20">
        <v>2450</v>
      </c>
      <c r="G31" s="20">
        <v>810</v>
      </c>
      <c r="H31" s="20">
        <v>1365</v>
      </c>
      <c r="I31" s="20">
        <v>755</v>
      </c>
      <c r="J31" s="20">
        <v>7195</v>
      </c>
      <c r="K31" s="20">
        <v>100</v>
      </c>
      <c r="L31" s="20">
        <v>1170</v>
      </c>
      <c r="M31" s="20">
        <v>105</v>
      </c>
      <c r="N31" s="20">
        <v>930</v>
      </c>
      <c r="O31" s="20">
        <v>25</v>
      </c>
      <c r="P31" s="20">
        <v>1030</v>
      </c>
      <c r="Q31" s="20">
        <v>2855</v>
      </c>
      <c r="R31" s="20">
        <v>75</v>
      </c>
      <c r="S31" s="20">
        <v>245</v>
      </c>
      <c r="T31" s="20">
        <v>115</v>
      </c>
      <c r="U31" s="20">
        <v>375</v>
      </c>
      <c r="V31" s="20">
        <v>2450</v>
      </c>
      <c r="W31" s="20">
        <v>4905</v>
      </c>
      <c r="X31" s="20">
        <v>70</v>
      </c>
      <c r="Y31" s="20">
        <v>70</v>
      </c>
      <c r="Z31" s="8">
        <v>62320</v>
      </c>
      <c r="AA31" s="8"/>
      <c r="AB31" s="20">
        <v>200</v>
      </c>
      <c r="AC31" s="20">
        <v>5</v>
      </c>
      <c r="AE31" s="20">
        <f t="shared" si="0"/>
        <v>91330</v>
      </c>
      <c r="AF31" s="20">
        <f t="shared" si="1"/>
        <v>91535</v>
      </c>
    </row>
    <row r="32" spans="1:32" x14ac:dyDescent="0.2">
      <c r="A32" s="59" t="s">
        <v>31</v>
      </c>
      <c r="B32" s="20">
        <v>120</v>
      </c>
      <c r="C32" s="20">
        <v>515</v>
      </c>
      <c r="D32" s="20">
        <v>40</v>
      </c>
      <c r="E32" s="20">
        <v>9465</v>
      </c>
      <c r="F32" s="20">
        <v>29735</v>
      </c>
      <c r="G32" s="20">
        <v>4615</v>
      </c>
      <c r="H32" s="20">
        <v>3495</v>
      </c>
      <c r="I32" s="20">
        <v>750</v>
      </c>
      <c r="J32" s="20">
        <v>8105</v>
      </c>
      <c r="K32" s="20">
        <v>6505</v>
      </c>
      <c r="L32" s="20">
        <v>4070</v>
      </c>
      <c r="M32" s="20">
        <v>150</v>
      </c>
      <c r="N32" s="20">
        <v>2400</v>
      </c>
      <c r="O32" s="20">
        <v>800</v>
      </c>
      <c r="P32" s="20">
        <v>8255</v>
      </c>
      <c r="Q32" s="20">
        <v>18535</v>
      </c>
      <c r="R32" s="20">
        <v>7790</v>
      </c>
      <c r="S32" s="20">
        <v>9660</v>
      </c>
      <c r="T32" s="20">
        <v>795</v>
      </c>
      <c r="U32" s="20">
        <v>110</v>
      </c>
      <c r="V32" s="20">
        <v>70</v>
      </c>
      <c r="W32" s="20">
        <v>355</v>
      </c>
      <c r="X32" s="20">
        <v>765</v>
      </c>
      <c r="Y32" s="20">
        <v>455</v>
      </c>
      <c r="Z32" s="20">
        <v>2430</v>
      </c>
      <c r="AB32" s="20">
        <v>1610</v>
      </c>
      <c r="AC32" s="20">
        <v>20</v>
      </c>
      <c r="AE32" s="20">
        <f t="shared" si="0"/>
        <v>119985</v>
      </c>
      <c r="AF32" s="20">
        <f t="shared" si="1"/>
        <v>121615</v>
      </c>
    </row>
    <row r="34" spans="1:32" x14ac:dyDescent="0.2">
      <c r="A34" s="7" t="s">
        <v>33</v>
      </c>
      <c r="B34" s="20">
        <v>11000</v>
      </c>
      <c r="C34" s="20">
        <v>30450</v>
      </c>
      <c r="D34" s="20">
        <v>3310</v>
      </c>
      <c r="E34" s="20">
        <v>394155</v>
      </c>
      <c r="F34" s="20">
        <v>725235</v>
      </c>
      <c r="G34" s="20">
        <v>456465</v>
      </c>
      <c r="H34" s="20">
        <v>172565</v>
      </c>
      <c r="I34" s="20">
        <v>27175</v>
      </c>
      <c r="J34" s="20">
        <v>329400</v>
      </c>
      <c r="K34" s="20">
        <v>449915</v>
      </c>
      <c r="L34" s="20">
        <v>212630</v>
      </c>
      <c r="M34" s="20">
        <v>9605</v>
      </c>
      <c r="N34" s="20">
        <v>136795</v>
      </c>
      <c r="O34" s="20">
        <v>17745</v>
      </c>
      <c r="P34" s="20">
        <v>405410</v>
      </c>
      <c r="Q34" s="20">
        <v>394640</v>
      </c>
      <c r="R34" s="20">
        <v>553765</v>
      </c>
      <c r="S34" s="20">
        <v>535910</v>
      </c>
      <c r="T34" s="20">
        <v>142925</v>
      </c>
      <c r="U34" s="20">
        <v>875</v>
      </c>
      <c r="V34" s="20">
        <v>5345</v>
      </c>
      <c r="W34" s="20">
        <v>2810</v>
      </c>
      <c r="X34" s="20">
        <v>71470</v>
      </c>
      <c r="Y34" s="20">
        <v>22895</v>
      </c>
      <c r="Z34" s="20">
        <v>176085</v>
      </c>
      <c r="AB34" s="20">
        <v>0</v>
      </c>
      <c r="AC34" s="20">
        <v>26665</v>
      </c>
      <c r="AE34" s="20">
        <f t="shared" ref="AE34" si="2">SUM(B34:Z34)</f>
        <v>5288575</v>
      </c>
      <c r="AF34" s="20">
        <f t="shared" ref="AF34" si="3">SUM(B34:AC34)</f>
        <v>5315240</v>
      </c>
    </row>
    <row r="35" spans="1:32" x14ac:dyDescent="0.2">
      <c r="A35" s="7"/>
    </row>
    <row r="36" spans="1:32" x14ac:dyDescent="0.2">
      <c r="A36" s="7" t="s">
        <v>35</v>
      </c>
    </row>
    <row r="37" spans="1:32" x14ac:dyDescent="0.2">
      <c r="A37" s="1" t="s">
        <v>34</v>
      </c>
      <c r="B37" s="20">
        <v>0</v>
      </c>
      <c r="C37" s="20">
        <v>20</v>
      </c>
      <c r="D37" s="20">
        <v>0</v>
      </c>
      <c r="E37" s="20">
        <v>115</v>
      </c>
      <c r="F37" s="20">
        <v>475</v>
      </c>
      <c r="G37" s="20">
        <v>215</v>
      </c>
      <c r="H37" s="20">
        <v>75</v>
      </c>
      <c r="I37" s="20">
        <v>80</v>
      </c>
      <c r="J37" s="20">
        <v>250</v>
      </c>
      <c r="K37" s="20">
        <v>105</v>
      </c>
      <c r="L37" s="20">
        <v>0</v>
      </c>
      <c r="M37" s="20">
        <v>5</v>
      </c>
      <c r="N37" s="20">
        <v>75</v>
      </c>
      <c r="O37" s="20">
        <v>0</v>
      </c>
      <c r="P37" s="20">
        <v>210</v>
      </c>
      <c r="Q37" s="20">
        <v>25</v>
      </c>
      <c r="R37" s="20">
        <v>190</v>
      </c>
      <c r="S37" s="20">
        <v>190</v>
      </c>
      <c r="T37" s="20">
        <v>20</v>
      </c>
      <c r="U37" s="20">
        <v>0</v>
      </c>
      <c r="V37" s="20">
        <v>0</v>
      </c>
      <c r="W37" s="20">
        <v>0</v>
      </c>
      <c r="X37" s="20">
        <v>15</v>
      </c>
      <c r="Y37" s="20">
        <v>245</v>
      </c>
      <c r="Z37" s="20">
        <v>125</v>
      </c>
      <c r="AB37" s="8">
        <v>2595</v>
      </c>
      <c r="AC37" s="20">
        <v>160</v>
      </c>
      <c r="AE37" s="20">
        <f t="shared" ref="AE37" si="4">SUM(B37:Z37)</f>
        <v>2435</v>
      </c>
      <c r="AF37" s="20">
        <f t="shared" ref="AF37" si="5">SUM(B37:AC37)</f>
        <v>5190</v>
      </c>
    </row>
    <row r="38" spans="1:32" x14ac:dyDescent="0.2">
      <c r="A38" s="1" t="s">
        <v>32</v>
      </c>
      <c r="B38" s="20">
        <v>50</v>
      </c>
      <c r="C38" s="20">
        <v>160</v>
      </c>
      <c r="D38" s="20">
        <v>5</v>
      </c>
      <c r="E38" s="20">
        <v>440</v>
      </c>
      <c r="F38" s="20">
        <v>1015</v>
      </c>
      <c r="G38" s="20">
        <v>580</v>
      </c>
      <c r="H38" s="20">
        <v>170</v>
      </c>
      <c r="I38" s="20">
        <v>125</v>
      </c>
      <c r="J38" s="20">
        <v>980</v>
      </c>
      <c r="K38" s="20">
        <v>1775</v>
      </c>
      <c r="L38" s="20">
        <v>505</v>
      </c>
      <c r="M38" s="20">
        <v>130</v>
      </c>
      <c r="N38" s="20">
        <v>370</v>
      </c>
      <c r="O38" s="20">
        <v>105</v>
      </c>
      <c r="P38" s="20">
        <v>820</v>
      </c>
      <c r="Q38" s="20">
        <v>215</v>
      </c>
      <c r="R38" s="20">
        <v>980</v>
      </c>
      <c r="S38" s="20">
        <v>645</v>
      </c>
      <c r="T38" s="20">
        <v>290</v>
      </c>
      <c r="U38" s="20">
        <v>45</v>
      </c>
      <c r="V38" s="20">
        <v>55</v>
      </c>
      <c r="W38" s="20">
        <v>230</v>
      </c>
      <c r="X38" s="20">
        <v>120</v>
      </c>
      <c r="Y38" s="20">
        <v>220</v>
      </c>
      <c r="Z38" s="20">
        <v>175</v>
      </c>
      <c r="AB38" s="20">
        <v>150</v>
      </c>
      <c r="AC38" s="20">
        <v>2230</v>
      </c>
      <c r="AE38" s="20">
        <f>SUM(B38:Z38)</f>
        <v>10205</v>
      </c>
      <c r="AF38" s="20">
        <f t="shared" si="1"/>
        <v>12585</v>
      </c>
    </row>
    <row r="39" spans="1:32" x14ac:dyDescent="0.2">
      <c r="A39" s="1" t="s">
        <v>22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180</v>
      </c>
      <c r="L39" s="20">
        <v>10</v>
      </c>
      <c r="M39" s="20">
        <v>5</v>
      </c>
      <c r="N39" s="20">
        <v>0</v>
      </c>
      <c r="O39" s="20">
        <v>5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B39" s="20">
        <v>0</v>
      </c>
      <c r="AC39" s="8">
        <v>2005</v>
      </c>
      <c r="AE39" s="20">
        <f>SUM(B39:Z39)</f>
        <v>200</v>
      </c>
      <c r="AF39" s="20">
        <f t="shared" si="1"/>
        <v>2205</v>
      </c>
    </row>
    <row r="40" spans="1:32" x14ac:dyDescent="0.2">
      <c r="A40" s="1" t="s">
        <v>36</v>
      </c>
      <c r="B40" s="20">
        <v>0</v>
      </c>
      <c r="C40" s="20">
        <v>5</v>
      </c>
      <c r="D40" s="20">
        <v>0</v>
      </c>
      <c r="E40" s="20">
        <v>20</v>
      </c>
      <c r="F40" s="20">
        <v>35</v>
      </c>
      <c r="G40" s="20">
        <v>15</v>
      </c>
      <c r="H40" s="20">
        <v>15</v>
      </c>
      <c r="I40" s="20">
        <v>0</v>
      </c>
      <c r="J40" s="20">
        <v>40</v>
      </c>
      <c r="K40" s="20">
        <v>25</v>
      </c>
      <c r="L40" s="20">
        <v>675</v>
      </c>
      <c r="M40" s="20">
        <v>25</v>
      </c>
      <c r="N40" s="20">
        <v>10</v>
      </c>
      <c r="O40" s="20">
        <v>5</v>
      </c>
      <c r="P40" s="20">
        <v>40</v>
      </c>
      <c r="Q40" s="20">
        <v>37800</v>
      </c>
      <c r="R40" s="20">
        <v>15</v>
      </c>
      <c r="S40" s="20">
        <v>40</v>
      </c>
      <c r="T40" s="20">
        <v>10</v>
      </c>
      <c r="U40" s="20">
        <v>0</v>
      </c>
      <c r="V40" s="20">
        <v>0</v>
      </c>
      <c r="W40" s="20">
        <v>0</v>
      </c>
      <c r="X40" s="20">
        <v>5</v>
      </c>
      <c r="Y40" s="20">
        <v>0</v>
      </c>
      <c r="Z40" s="20">
        <v>20</v>
      </c>
      <c r="AB40" s="20">
        <v>0</v>
      </c>
      <c r="AC40" s="20">
        <v>0</v>
      </c>
      <c r="AE40" s="20">
        <f>SUM(B40:Z40)</f>
        <v>38800</v>
      </c>
      <c r="AF40" s="20">
        <f t="shared" si="1"/>
        <v>38800</v>
      </c>
    </row>
    <row r="41" spans="1:32" x14ac:dyDescent="0.2">
      <c r="A41" s="1" t="s">
        <v>59</v>
      </c>
      <c r="B41" s="20">
        <v>20</v>
      </c>
      <c r="C41" s="20">
        <v>50</v>
      </c>
      <c r="D41" s="20">
        <v>45</v>
      </c>
      <c r="E41" s="20">
        <v>39980</v>
      </c>
      <c r="F41" s="20">
        <v>245395</v>
      </c>
      <c r="G41" s="20">
        <v>1680</v>
      </c>
      <c r="H41" s="20">
        <v>3215</v>
      </c>
      <c r="I41" s="20">
        <v>570</v>
      </c>
      <c r="J41" s="20">
        <v>37390</v>
      </c>
      <c r="K41" s="20">
        <v>4730</v>
      </c>
      <c r="L41" s="20">
        <v>19020</v>
      </c>
      <c r="M41" s="20">
        <v>5</v>
      </c>
      <c r="N41" s="20">
        <v>5670</v>
      </c>
      <c r="O41" s="20">
        <v>555</v>
      </c>
      <c r="P41" s="20">
        <v>34800</v>
      </c>
      <c r="Q41" s="20">
        <v>4395</v>
      </c>
      <c r="R41" s="20">
        <v>14170</v>
      </c>
      <c r="S41" s="20">
        <v>33530</v>
      </c>
      <c r="T41" s="20">
        <v>2545</v>
      </c>
      <c r="U41" s="20">
        <v>285</v>
      </c>
      <c r="V41" s="20">
        <v>20</v>
      </c>
      <c r="W41" s="20">
        <v>5</v>
      </c>
      <c r="X41" s="20">
        <v>180</v>
      </c>
      <c r="Y41" s="20">
        <v>160</v>
      </c>
      <c r="Z41" s="20">
        <v>3990</v>
      </c>
      <c r="AB41" s="20">
        <v>5</v>
      </c>
      <c r="AC41" s="20">
        <v>90</v>
      </c>
      <c r="AE41" s="20">
        <f>SUM(B41:Z41)</f>
        <v>452405</v>
      </c>
      <c r="AF41" s="20">
        <f t="shared" si="1"/>
        <v>452500</v>
      </c>
    </row>
    <row r="42" spans="1:32" x14ac:dyDescent="0.2">
      <c r="A42" s="1" t="s">
        <v>67</v>
      </c>
      <c r="B42" s="20">
        <v>5</v>
      </c>
      <c r="C42" s="20">
        <v>95</v>
      </c>
      <c r="D42" s="20">
        <v>15</v>
      </c>
      <c r="E42" s="20">
        <v>2315</v>
      </c>
      <c r="F42" s="20">
        <v>8660</v>
      </c>
      <c r="G42" s="20">
        <v>360</v>
      </c>
      <c r="H42" s="20">
        <v>685</v>
      </c>
      <c r="I42" s="20">
        <v>170</v>
      </c>
      <c r="J42" s="20">
        <v>2475</v>
      </c>
      <c r="K42" s="20">
        <v>495</v>
      </c>
      <c r="L42" s="20">
        <v>1790</v>
      </c>
      <c r="M42" s="20">
        <v>45</v>
      </c>
      <c r="N42" s="20">
        <v>665</v>
      </c>
      <c r="O42" s="20">
        <v>325</v>
      </c>
      <c r="P42" s="20">
        <v>3005</v>
      </c>
      <c r="Q42" s="20">
        <v>440</v>
      </c>
      <c r="R42" s="20">
        <v>675</v>
      </c>
      <c r="S42" s="20">
        <v>1100</v>
      </c>
      <c r="T42" s="20">
        <v>140</v>
      </c>
      <c r="U42" s="20">
        <v>10</v>
      </c>
      <c r="V42" s="20">
        <v>15</v>
      </c>
      <c r="W42" s="20">
        <v>75</v>
      </c>
      <c r="X42" s="20">
        <v>145</v>
      </c>
      <c r="Y42" s="20">
        <v>325</v>
      </c>
      <c r="Z42" s="20">
        <v>765</v>
      </c>
      <c r="AB42" s="20">
        <v>385</v>
      </c>
      <c r="AC42" s="20">
        <v>1480</v>
      </c>
      <c r="AE42" s="20">
        <f t="shared" ref="AE42:AE44" si="6">SUM(B42:Z42)</f>
        <v>24795</v>
      </c>
      <c r="AF42" s="20">
        <f t="shared" si="1"/>
        <v>26660</v>
      </c>
    </row>
    <row r="44" spans="1:32" x14ac:dyDescent="0.2">
      <c r="A44" s="7" t="s">
        <v>37</v>
      </c>
      <c r="B44" s="20">
        <v>800</v>
      </c>
      <c r="C44" s="20">
        <v>5475</v>
      </c>
      <c r="D44" s="20">
        <v>85</v>
      </c>
      <c r="E44" s="20">
        <v>69875</v>
      </c>
      <c r="F44" s="20">
        <v>105495</v>
      </c>
      <c r="G44" s="20">
        <v>84330</v>
      </c>
      <c r="H44" s="20">
        <v>25045</v>
      </c>
      <c r="I44" s="20">
        <v>4240</v>
      </c>
      <c r="J44" s="20">
        <v>46980</v>
      </c>
      <c r="K44" s="20">
        <v>67160</v>
      </c>
      <c r="L44" s="20">
        <v>33550</v>
      </c>
      <c r="M44" s="20">
        <v>1750</v>
      </c>
      <c r="N44" s="20">
        <v>19940</v>
      </c>
      <c r="O44" s="20">
        <v>1970</v>
      </c>
      <c r="P44" s="20">
        <v>61825</v>
      </c>
      <c r="Q44" s="20">
        <v>66805</v>
      </c>
      <c r="R44" s="20">
        <v>152825</v>
      </c>
      <c r="S44" s="20">
        <v>73060</v>
      </c>
      <c r="T44" s="20">
        <v>15605</v>
      </c>
      <c r="U44" s="20">
        <v>20</v>
      </c>
      <c r="V44" s="20">
        <v>620</v>
      </c>
      <c r="W44" s="20">
        <v>70</v>
      </c>
      <c r="X44" s="20">
        <v>8955</v>
      </c>
      <c r="Y44" s="20">
        <v>31725</v>
      </c>
      <c r="Z44" s="20">
        <v>25715</v>
      </c>
      <c r="AB44" s="20">
        <v>1780</v>
      </c>
      <c r="AC44" s="20">
        <v>2295</v>
      </c>
      <c r="AE44" s="20">
        <f t="shared" si="6"/>
        <v>903920</v>
      </c>
      <c r="AF44" s="20">
        <f t="shared" si="1"/>
        <v>907995</v>
      </c>
    </row>
    <row r="46" spans="1:32" x14ac:dyDescent="0.2">
      <c r="A46" s="7" t="s">
        <v>23</v>
      </c>
    </row>
    <row r="47" spans="1:32" x14ac:dyDescent="0.2">
      <c r="A47" s="1" t="s">
        <v>58</v>
      </c>
      <c r="B47" s="20">
        <f>SUM(B7:B32)</f>
        <v>2960</v>
      </c>
      <c r="C47" s="20">
        <f t="shared" ref="C47:AC47" si="7">SUM(C7:C32)</f>
        <v>63020</v>
      </c>
      <c r="D47" s="20">
        <f t="shared" si="7"/>
        <v>41145</v>
      </c>
      <c r="E47" s="20">
        <f t="shared" si="7"/>
        <v>440065</v>
      </c>
      <c r="F47" s="20">
        <f t="shared" si="7"/>
        <v>247070</v>
      </c>
      <c r="G47" s="20">
        <f t="shared" si="7"/>
        <v>150840</v>
      </c>
      <c r="H47" s="20">
        <f t="shared" si="7"/>
        <v>104390</v>
      </c>
      <c r="I47" s="20">
        <f t="shared" si="7"/>
        <v>32400</v>
      </c>
      <c r="J47" s="20">
        <f t="shared" si="7"/>
        <v>227270</v>
      </c>
      <c r="K47" s="20">
        <f t="shared" si="7"/>
        <v>157840</v>
      </c>
      <c r="L47" s="20">
        <f t="shared" si="7"/>
        <v>142285</v>
      </c>
      <c r="M47" s="20">
        <f t="shared" si="7"/>
        <v>16845</v>
      </c>
      <c r="N47" s="20">
        <f t="shared" si="7"/>
        <v>113115</v>
      </c>
      <c r="O47" s="20">
        <f t="shared" si="7"/>
        <v>47235</v>
      </c>
      <c r="P47" s="20">
        <f t="shared" si="7"/>
        <v>179300</v>
      </c>
      <c r="Q47" s="20">
        <f t="shared" si="7"/>
        <v>225845</v>
      </c>
      <c r="R47" s="20">
        <f t="shared" si="7"/>
        <v>319140</v>
      </c>
      <c r="S47" s="20">
        <f t="shared" si="7"/>
        <v>175415</v>
      </c>
      <c r="T47" s="20">
        <f t="shared" si="7"/>
        <v>82090</v>
      </c>
      <c r="U47" s="20">
        <f t="shared" si="7"/>
        <v>19980</v>
      </c>
      <c r="V47" s="20">
        <f t="shared" si="7"/>
        <v>60875</v>
      </c>
      <c r="W47" s="20">
        <f t="shared" si="7"/>
        <v>56435</v>
      </c>
      <c r="X47" s="20">
        <f t="shared" si="7"/>
        <v>35905</v>
      </c>
      <c r="Y47" s="20">
        <f t="shared" si="7"/>
        <v>80505</v>
      </c>
      <c r="Z47" s="20">
        <f t="shared" si="7"/>
        <v>96985</v>
      </c>
      <c r="AB47" s="20">
        <f t="shared" si="7"/>
        <v>39290</v>
      </c>
      <c r="AC47" s="20">
        <f t="shared" si="7"/>
        <v>43425</v>
      </c>
      <c r="AE47" s="20">
        <f t="shared" ref="AE47:AE48" si="8">SUM(B47:Z47)</f>
        <v>3118955</v>
      </c>
      <c r="AF47" s="20">
        <f t="shared" ref="AF47:AF48" si="9">SUM(B47:AC47)</f>
        <v>3201670</v>
      </c>
    </row>
    <row r="48" spans="1:32" x14ac:dyDescent="0.2">
      <c r="A48" s="1" t="s">
        <v>65</v>
      </c>
      <c r="B48" s="20">
        <f>SUM(B7:B42)</f>
        <v>14035</v>
      </c>
      <c r="C48" s="20">
        <f t="shared" ref="C48:AC48" si="10">SUM(C7:C42)</f>
        <v>93800</v>
      </c>
      <c r="D48" s="20">
        <f t="shared" si="10"/>
        <v>44520</v>
      </c>
      <c r="E48" s="20">
        <f t="shared" si="10"/>
        <v>877090</v>
      </c>
      <c r="F48" s="20">
        <f t="shared" si="10"/>
        <v>1227885</v>
      </c>
      <c r="G48" s="20">
        <f t="shared" si="10"/>
        <v>610155</v>
      </c>
      <c r="H48" s="20">
        <f t="shared" si="10"/>
        <v>281115</v>
      </c>
      <c r="I48" s="20">
        <f t="shared" si="10"/>
        <v>60520</v>
      </c>
      <c r="J48" s="20">
        <f t="shared" si="10"/>
        <v>597805</v>
      </c>
      <c r="K48" s="20">
        <f t="shared" si="10"/>
        <v>615065</v>
      </c>
      <c r="L48" s="20">
        <f t="shared" si="10"/>
        <v>376915</v>
      </c>
      <c r="M48" s="20">
        <f t="shared" si="10"/>
        <v>26665</v>
      </c>
      <c r="N48" s="20">
        <f t="shared" si="10"/>
        <v>256700</v>
      </c>
      <c r="O48" s="20">
        <f t="shared" si="10"/>
        <v>65975</v>
      </c>
      <c r="P48" s="20">
        <f t="shared" si="10"/>
        <v>623585</v>
      </c>
      <c r="Q48" s="20">
        <f t="shared" si="10"/>
        <v>663360</v>
      </c>
      <c r="R48" s="20">
        <f t="shared" si="10"/>
        <v>888935</v>
      </c>
      <c r="S48" s="20">
        <f t="shared" si="10"/>
        <v>746830</v>
      </c>
      <c r="T48" s="20">
        <f t="shared" si="10"/>
        <v>228020</v>
      </c>
      <c r="U48" s="20">
        <f t="shared" si="10"/>
        <v>21195</v>
      </c>
      <c r="V48" s="20">
        <f t="shared" si="10"/>
        <v>66310</v>
      </c>
      <c r="W48" s="20">
        <f t="shared" si="10"/>
        <v>59555</v>
      </c>
      <c r="X48" s="20">
        <f t="shared" si="10"/>
        <v>107840</v>
      </c>
      <c r="Y48" s="20">
        <f t="shared" si="10"/>
        <v>104350</v>
      </c>
      <c r="Z48" s="20">
        <f t="shared" si="10"/>
        <v>278145</v>
      </c>
      <c r="AB48" s="20">
        <f t="shared" si="10"/>
        <v>42425</v>
      </c>
      <c r="AC48" s="20">
        <f t="shared" si="10"/>
        <v>76055</v>
      </c>
      <c r="AE48" s="20">
        <f t="shared" si="8"/>
        <v>8936370</v>
      </c>
      <c r="AF48" s="20">
        <f t="shared" si="9"/>
        <v>9054850</v>
      </c>
    </row>
    <row r="49" spans="1:32" x14ac:dyDescent="0.2">
      <c r="A49" s="4" t="s">
        <v>64</v>
      </c>
      <c r="B49" s="5">
        <f t="shared" ref="B49:Z49" si="11">SUM(B7:B44)</f>
        <v>14835</v>
      </c>
      <c r="C49" s="5">
        <f t="shared" si="11"/>
        <v>99275</v>
      </c>
      <c r="D49" s="5">
        <f t="shared" si="11"/>
        <v>44605</v>
      </c>
      <c r="E49" s="5">
        <f t="shared" si="11"/>
        <v>946965</v>
      </c>
      <c r="F49" s="5">
        <f t="shared" si="11"/>
        <v>1333380</v>
      </c>
      <c r="G49" s="5">
        <f t="shared" si="11"/>
        <v>694485</v>
      </c>
      <c r="H49" s="5">
        <f t="shared" si="11"/>
        <v>306160</v>
      </c>
      <c r="I49" s="5">
        <f t="shared" si="11"/>
        <v>64760</v>
      </c>
      <c r="J49" s="5">
        <f t="shared" si="11"/>
        <v>644785</v>
      </c>
      <c r="K49" s="5">
        <f t="shared" si="11"/>
        <v>682225</v>
      </c>
      <c r="L49" s="5">
        <f t="shared" si="11"/>
        <v>410465</v>
      </c>
      <c r="M49" s="5">
        <f t="shared" si="11"/>
        <v>28415</v>
      </c>
      <c r="N49" s="5">
        <f t="shared" si="11"/>
        <v>276640</v>
      </c>
      <c r="O49" s="5">
        <f t="shared" si="11"/>
        <v>67945</v>
      </c>
      <c r="P49" s="5">
        <f t="shared" si="11"/>
        <v>685410</v>
      </c>
      <c r="Q49" s="5">
        <f t="shared" si="11"/>
        <v>730165</v>
      </c>
      <c r="R49" s="5">
        <f t="shared" si="11"/>
        <v>1041760</v>
      </c>
      <c r="S49" s="5">
        <f t="shared" si="11"/>
        <v>819890</v>
      </c>
      <c r="T49" s="5">
        <f t="shared" si="11"/>
        <v>243625</v>
      </c>
      <c r="U49" s="5">
        <f t="shared" si="11"/>
        <v>21215</v>
      </c>
      <c r="V49" s="5">
        <f t="shared" si="11"/>
        <v>66930</v>
      </c>
      <c r="W49" s="5">
        <f t="shared" si="11"/>
        <v>59625</v>
      </c>
      <c r="X49" s="5">
        <f t="shared" si="11"/>
        <v>116795</v>
      </c>
      <c r="Y49" s="5">
        <f t="shared" si="11"/>
        <v>136075</v>
      </c>
      <c r="Z49" s="5">
        <f t="shared" si="11"/>
        <v>303860</v>
      </c>
      <c r="AA49" s="5"/>
      <c r="AB49" s="5">
        <f>SUM(AB7:AB44)</f>
        <v>44205</v>
      </c>
      <c r="AC49" s="5">
        <f>SUM(AC7:AC44)</f>
        <v>78350</v>
      </c>
      <c r="AD49" s="5"/>
      <c r="AE49" s="5">
        <f>SUM(B49:Z49)</f>
        <v>9840290</v>
      </c>
      <c r="AF49" s="5">
        <f>SUM(B49:AC49)</f>
        <v>9962845</v>
      </c>
    </row>
    <row r="50" spans="1:32" x14ac:dyDescent="0.2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</row>
    <row r="51" spans="1:32" s="31" customFormat="1" x14ac:dyDescent="0.2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33"/>
      <c r="AE51" s="33"/>
      <c r="AF51" s="33"/>
    </row>
    <row r="52" spans="1:32" s="31" customFormat="1" x14ac:dyDescent="0.2">
      <c r="A52" s="32" t="s">
        <v>137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</row>
    <row r="53" spans="1:32" s="31" customFormat="1" ht="15" x14ac:dyDescent="0.25">
      <c r="A53" s="7"/>
      <c r="B53" s="66" t="s">
        <v>0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</row>
    <row r="54" spans="1:32" s="31" customFormat="1" ht="15" x14ac:dyDescent="0.25">
      <c r="A54" s="1"/>
      <c r="B54" s="66" t="s">
        <v>58</v>
      </c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29"/>
      <c r="AB54" s="66" t="s">
        <v>61</v>
      </c>
      <c r="AC54" s="68"/>
      <c r="AD54" s="19"/>
      <c r="AE54" s="66" t="s">
        <v>23</v>
      </c>
      <c r="AF54" s="69"/>
    </row>
    <row r="55" spans="1:32" ht="48" x14ac:dyDescent="0.2">
      <c r="A55" s="4" t="s">
        <v>1</v>
      </c>
      <c r="B55" s="6" t="s">
        <v>39</v>
      </c>
      <c r="C55" s="6" t="s">
        <v>3</v>
      </c>
      <c r="D55" s="6" t="s">
        <v>150</v>
      </c>
      <c r="E55" s="6" t="s">
        <v>40</v>
      </c>
      <c r="F55" s="6" t="s">
        <v>142</v>
      </c>
      <c r="G55" s="6" t="s">
        <v>41</v>
      </c>
      <c r="H55" s="6" t="s">
        <v>42</v>
      </c>
      <c r="I55" s="6" t="s">
        <v>8</v>
      </c>
      <c r="J55" s="6" t="s">
        <v>43</v>
      </c>
      <c r="K55" s="6" t="s">
        <v>44</v>
      </c>
      <c r="L55" s="6" t="s">
        <v>45</v>
      </c>
      <c r="M55" s="6" t="s">
        <v>11</v>
      </c>
      <c r="N55" s="6" t="s">
        <v>46</v>
      </c>
      <c r="O55" s="6" t="s">
        <v>13</v>
      </c>
      <c r="P55" s="6" t="s">
        <v>14</v>
      </c>
      <c r="Q55" s="6" t="s">
        <v>148</v>
      </c>
      <c r="R55" s="6" t="s">
        <v>47</v>
      </c>
      <c r="S55" s="6" t="s">
        <v>16</v>
      </c>
      <c r="T55" s="6" t="s">
        <v>17</v>
      </c>
      <c r="U55" s="6" t="s">
        <v>154</v>
      </c>
      <c r="V55" s="6" t="s">
        <v>18</v>
      </c>
      <c r="W55" s="6" t="s">
        <v>19</v>
      </c>
      <c r="X55" s="6" t="s">
        <v>20</v>
      </c>
      <c r="Y55" s="6" t="s">
        <v>151</v>
      </c>
      <c r="Z55" s="6" t="s">
        <v>21</v>
      </c>
      <c r="AA55" s="6"/>
      <c r="AB55" s="6" t="s">
        <v>48</v>
      </c>
      <c r="AC55" s="6" t="s">
        <v>49</v>
      </c>
      <c r="AD55" s="6"/>
      <c r="AE55" s="6" t="s">
        <v>62</v>
      </c>
      <c r="AF55" s="6" t="s">
        <v>63</v>
      </c>
    </row>
    <row r="56" spans="1:32" x14ac:dyDescent="0.2">
      <c r="A56" s="60" t="s">
        <v>24</v>
      </c>
    </row>
    <row r="57" spans="1:32" x14ac:dyDescent="0.2">
      <c r="A57" s="59" t="s">
        <v>2</v>
      </c>
      <c r="B57" s="8" t="str">
        <f t="shared" ref="B57:Z57" si="12">FIXED(B7*100/B$48,1)</f>
        <v>7,8</v>
      </c>
      <c r="C57" s="20" t="str">
        <f t="shared" si="12"/>
        <v>0,0</v>
      </c>
      <c r="D57" s="20" t="str">
        <f t="shared" si="12"/>
        <v>0,0</v>
      </c>
      <c r="E57" s="20" t="str">
        <f t="shared" si="12"/>
        <v>0,0</v>
      </c>
      <c r="F57" s="20" t="str">
        <f t="shared" si="12"/>
        <v>0,0</v>
      </c>
      <c r="G57" s="20" t="str">
        <f t="shared" si="12"/>
        <v>0,0</v>
      </c>
      <c r="H57" s="20" t="str">
        <f t="shared" si="12"/>
        <v>0,0</v>
      </c>
      <c r="I57" s="20" t="str">
        <f t="shared" si="12"/>
        <v>0,0</v>
      </c>
      <c r="J57" s="20" t="str">
        <f t="shared" si="12"/>
        <v>0,0</v>
      </c>
      <c r="K57" s="20" t="str">
        <f t="shared" si="12"/>
        <v>0,0</v>
      </c>
      <c r="L57" s="20" t="str">
        <f t="shared" si="12"/>
        <v>0,0</v>
      </c>
      <c r="M57" s="20" t="str">
        <f t="shared" si="12"/>
        <v>0,0</v>
      </c>
      <c r="N57" s="20" t="str">
        <f t="shared" si="12"/>
        <v>0,0</v>
      </c>
      <c r="O57" s="20" t="str">
        <f t="shared" si="12"/>
        <v>0,0</v>
      </c>
      <c r="P57" s="20" t="str">
        <f t="shared" si="12"/>
        <v>0,0</v>
      </c>
      <c r="Q57" s="20" t="str">
        <f t="shared" si="12"/>
        <v>0,0</v>
      </c>
      <c r="R57" s="20" t="str">
        <f t="shared" si="12"/>
        <v>0,0</v>
      </c>
      <c r="S57" s="20" t="str">
        <f t="shared" si="12"/>
        <v>0,0</v>
      </c>
      <c r="T57" s="20" t="str">
        <f t="shared" si="12"/>
        <v>0,0</v>
      </c>
      <c r="U57" s="20" t="str">
        <f t="shared" si="12"/>
        <v>0,0</v>
      </c>
      <c r="V57" s="20" t="str">
        <f t="shared" si="12"/>
        <v>0,0</v>
      </c>
      <c r="W57" s="20" t="str">
        <f t="shared" si="12"/>
        <v>0,0</v>
      </c>
      <c r="X57" s="20" t="str">
        <f t="shared" si="12"/>
        <v>0,0</v>
      </c>
      <c r="Y57" s="20" t="str">
        <f t="shared" si="12"/>
        <v>0,0</v>
      </c>
      <c r="Z57" s="20" t="str">
        <f t="shared" si="12"/>
        <v>0,0</v>
      </c>
      <c r="AB57" s="20" t="str">
        <f t="shared" ref="AB57:AC82" si="13">FIXED(AB7*100/AB$48,1)</f>
        <v>0,0</v>
      </c>
      <c r="AC57" s="20" t="str">
        <f t="shared" si="13"/>
        <v>0,0</v>
      </c>
      <c r="AD57" s="9"/>
      <c r="AE57" s="9" t="str">
        <f t="shared" ref="AE57:AF82" si="14">FIXED(AE7*100/AE$48,1)</f>
        <v>0,0</v>
      </c>
      <c r="AF57" s="9" t="str">
        <f t="shared" si="14"/>
        <v>0,0</v>
      </c>
    </row>
    <row r="58" spans="1:32" x14ac:dyDescent="0.2">
      <c r="A58" s="59" t="s">
        <v>25</v>
      </c>
      <c r="B58" s="20" t="str">
        <f t="shared" ref="B58:Z58" si="15">FIXED(B8*100/B$48,1)</f>
        <v>0,2</v>
      </c>
      <c r="C58" s="8" t="str">
        <f t="shared" si="15"/>
        <v>20,7</v>
      </c>
      <c r="D58" s="20" t="str">
        <f t="shared" si="15"/>
        <v>0,1</v>
      </c>
      <c r="E58" s="20" t="str">
        <f t="shared" si="15"/>
        <v>0,3</v>
      </c>
      <c r="F58" s="20" t="str">
        <f t="shared" si="15"/>
        <v>0,0</v>
      </c>
      <c r="G58" s="20" t="str">
        <f t="shared" si="15"/>
        <v>0,0</v>
      </c>
      <c r="H58" s="20" t="str">
        <f t="shared" si="15"/>
        <v>0,1</v>
      </c>
      <c r="I58" s="20" t="str">
        <f t="shared" si="15"/>
        <v>0,4</v>
      </c>
      <c r="J58" s="20" t="str">
        <f t="shared" si="15"/>
        <v>0,3</v>
      </c>
      <c r="K58" s="20" t="str">
        <f t="shared" si="15"/>
        <v>0,0</v>
      </c>
      <c r="L58" s="20" t="str">
        <f t="shared" si="15"/>
        <v>0,1</v>
      </c>
      <c r="M58" s="20" t="str">
        <f t="shared" si="15"/>
        <v>0,0</v>
      </c>
      <c r="N58" s="20" t="str">
        <f t="shared" si="15"/>
        <v>0,3</v>
      </c>
      <c r="O58" s="20" t="str">
        <f t="shared" si="15"/>
        <v>1,0</v>
      </c>
      <c r="P58" s="20" t="str">
        <f t="shared" si="15"/>
        <v>0,5</v>
      </c>
      <c r="Q58" s="20" t="str">
        <f t="shared" si="15"/>
        <v>0,0</v>
      </c>
      <c r="R58" s="20" t="str">
        <f t="shared" si="15"/>
        <v>0,0</v>
      </c>
      <c r="S58" s="20" t="str">
        <f t="shared" si="15"/>
        <v>0,2</v>
      </c>
      <c r="T58" s="20" t="str">
        <f t="shared" si="15"/>
        <v>0,1</v>
      </c>
      <c r="U58" s="20" t="str">
        <f t="shared" si="15"/>
        <v>1,8</v>
      </c>
      <c r="V58" s="20" t="str">
        <f t="shared" si="15"/>
        <v>0,2</v>
      </c>
      <c r="W58" s="20" t="str">
        <f t="shared" si="15"/>
        <v>0,1</v>
      </c>
      <c r="X58" s="20" t="str">
        <f t="shared" si="15"/>
        <v>0,2</v>
      </c>
      <c r="Y58" s="20" t="str">
        <f t="shared" si="15"/>
        <v>1,2</v>
      </c>
      <c r="Z58" s="20" t="str">
        <f t="shared" si="15"/>
        <v>0,0</v>
      </c>
      <c r="AB58" s="20" t="str">
        <f t="shared" si="13"/>
        <v>0,0</v>
      </c>
      <c r="AC58" s="20" t="str">
        <f t="shared" si="13"/>
        <v>0,1</v>
      </c>
      <c r="AD58" s="9"/>
      <c r="AE58" s="9" t="str">
        <f t="shared" si="14"/>
        <v>0,4</v>
      </c>
      <c r="AF58" s="9" t="str">
        <f t="shared" si="14"/>
        <v>0,4</v>
      </c>
    </row>
    <row r="59" spans="1:32" x14ac:dyDescent="0.2">
      <c r="A59" s="59" t="s">
        <v>141</v>
      </c>
      <c r="B59" s="20" t="str">
        <f t="shared" ref="B59:Z59" si="16">FIXED(B9*100/B$48,1)</f>
        <v>0,0</v>
      </c>
      <c r="C59" s="20" t="str">
        <f t="shared" si="16"/>
        <v>0,1</v>
      </c>
      <c r="D59" s="8" t="str">
        <f t="shared" si="16"/>
        <v>6,6</v>
      </c>
      <c r="E59" s="20" t="str">
        <f t="shared" si="16"/>
        <v>1,1</v>
      </c>
      <c r="F59" s="20" t="str">
        <f t="shared" si="16"/>
        <v>0,0</v>
      </c>
      <c r="G59" s="20" t="str">
        <f t="shared" si="16"/>
        <v>0,0</v>
      </c>
      <c r="H59" s="20" t="str">
        <f t="shared" si="16"/>
        <v>0,0</v>
      </c>
      <c r="I59" s="20" t="str">
        <f t="shared" si="16"/>
        <v>0,5</v>
      </c>
      <c r="J59" s="20" t="str">
        <f t="shared" si="16"/>
        <v>0,1</v>
      </c>
      <c r="K59" s="20" t="str">
        <f t="shared" si="16"/>
        <v>0,0</v>
      </c>
      <c r="L59" s="20" t="str">
        <f t="shared" si="16"/>
        <v>0,0</v>
      </c>
      <c r="M59" s="20" t="str">
        <f t="shared" si="16"/>
        <v>0,1</v>
      </c>
      <c r="N59" s="20" t="str">
        <f t="shared" si="16"/>
        <v>0,2</v>
      </c>
      <c r="O59" s="20" t="str">
        <f t="shared" si="16"/>
        <v>0,0</v>
      </c>
      <c r="P59" s="20" t="str">
        <f t="shared" si="16"/>
        <v>0,0</v>
      </c>
      <c r="Q59" s="20" t="str">
        <f t="shared" si="16"/>
        <v>0,0</v>
      </c>
      <c r="R59" s="20" t="str">
        <f t="shared" si="16"/>
        <v>0,0</v>
      </c>
      <c r="S59" s="20" t="str">
        <f t="shared" si="16"/>
        <v>0,0</v>
      </c>
      <c r="T59" s="20" t="str">
        <f t="shared" si="16"/>
        <v>0,0</v>
      </c>
      <c r="U59" s="20" t="str">
        <f t="shared" si="16"/>
        <v>2,4</v>
      </c>
      <c r="V59" s="20" t="str">
        <f t="shared" si="16"/>
        <v>0,2</v>
      </c>
      <c r="W59" s="20" t="str">
        <f t="shared" si="16"/>
        <v>0,0</v>
      </c>
      <c r="X59" s="20" t="str">
        <f t="shared" si="16"/>
        <v>0,0</v>
      </c>
      <c r="Y59" s="20" t="str">
        <f t="shared" si="16"/>
        <v>0,0</v>
      </c>
      <c r="Z59" s="20" t="str">
        <f t="shared" si="16"/>
        <v>0,0</v>
      </c>
      <c r="AB59" s="20" t="str">
        <f t="shared" si="13"/>
        <v>0,2</v>
      </c>
      <c r="AC59" s="20" t="str">
        <f t="shared" si="13"/>
        <v>0,0</v>
      </c>
      <c r="AD59" s="9"/>
      <c r="AE59" s="9" t="str">
        <f t="shared" si="14"/>
        <v>0,2</v>
      </c>
      <c r="AF59" s="9" t="str">
        <f t="shared" si="14"/>
        <v>0,2</v>
      </c>
    </row>
    <row r="60" spans="1:32" x14ac:dyDescent="0.2">
      <c r="A60" s="59" t="s">
        <v>5</v>
      </c>
      <c r="B60" s="20" t="str">
        <f t="shared" ref="B60:Z60" si="17">FIXED(B10*100/B$48,1)</f>
        <v>0,3</v>
      </c>
      <c r="C60" s="20" t="str">
        <f t="shared" si="17"/>
        <v>0,4</v>
      </c>
      <c r="D60" s="20" t="str">
        <f t="shared" si="17"/>
        <v>73,7</v>
      </c>
      <c r="E60" s="8" t="str">
        <f t="shared" si="17"/>
        <v>40,2</v>
      </c>
      <c r="F60" s="20" t="str">
        <f t="shared" si="17"/>
        <v>0,3</v>
      </c>
      <c r="G60" s="20" t="str">
        <f t="shared" si="17"/>
        <v>0,2</v>
      </c>
      <c r="H60" s="20" t="str">
        <f t="shared" si="17"/>
        <v>0,8</v>
      </c>
      <c r="I60" s="20" t="str">
        <f t="shared" si="17"/>
        <v>4,3</v>
      </c>
      <c r="J60" s="20" t="str">
        <f t="shared" si="17"/>
        <v>2,2</v>
      </c>
      <c r="K60" s="20" t="str">
        <f t="shared" si="17"/>
        <v>0,3</v>
      </c>
      <c r="L60" s="20" t="str">
        <f t="shared" si="17"/>
        <v>0,1</v>
      </c>
      <c r="M60" s="20" t="str">
        <f t="shared" si="17"/>
        <v>6,0</v>
      </c>
      <c r="N60" s="20" t="str">
        <f t="shared" si="17"/>
        <v>5,4</v>
      </c>
      <c r="O60" s="20" t="str">
        <f t="shared" si="17"/>
        <v>0,0</v>
      </c>
      <c r="P60" s="20" t="str">
        <f t="shared" si="17"/>
        <v>1,0</v>
      </c>
      <c r="Q60" s="20" t="str">
        <f t="shared" si="17"/>
        <v>0,0</v>
      </c>
      <c r="R60" s="20" t="str">
        <f t="shared" si="17"/>
        <v>0,1</v>
      </c>
      <c r="S60" s="20" t="str">
        <f t="shared" si="17"/>
        <v>0,0</v>
      </c>
      <c r="T60" s="20" t="str">
        <f t="shared" si="17"/>
        <v>0,0</v>
      </c>
      <c r="U60" s="20" t="str">
        <f t="shared" si="17"/>
        <v>7,6</v>
      </c>
      <c r="V60" s="20" t="str">
        <f t="shared" si="17"/>
        <v>1,1</v>
      </c>
      <c r="W60" s="20" t="str">
        <f t="shared" si="17"/>
        <v>0,1</v>
      </c>
      <c r="X60" s="20" t="str">
        <f t="shared" si="17"/>
        <v>0,4</v>
      </c>
      <c r="Y60" s="20" t="str">
        <f t="shared" si="17"/>
        <v>2,3</v>
      </c>
      <c r="Z60" s="20" t="str">
        <f t="shared" si="17"/>
        <v>0,3</v>
      </c>
      <c r="AB60" s="20" t="str">
        <f t="shared" si="13"/>
        <v>3,2</v>
      </c>
      <c r="AC60" s="20" t="str">
        <f t="shared" si="13"/>
        <v>0,0</v>
      </c>
      <c r="AD60" s="9"/>
      <c r="AE60" s="9" t="str">
        <f t="shared" si="14"/>
        <v>4,9</v>
      </c>
      <c r="AF60" s="9" t="str">
        <f t="shared" si="14"/>
        <v>4,9</v>
      </c>
    </row>
    <row r="61" spans="1:32" x14ac:dyDescent="0.2">
      <c r="A61" s="59" t="s">
        <v>142</v>
      </c>
      <c r="B61" s="20" t="str">
        <f t="shared" ref="B61:Z61" si="18">FIXED(B11*100/B$48,1)</f>
        <v>0,3</v>
      </c>
      <c r="C61" s="20" t="str">
        <f t="shared" si="18"/>
        <v>3,9</v>
      </c>
      <c r="D61" s="20" t="str">
        <f t="shared" si="18"/>
        <v>0,6</v>
      </c>
      <c r="E61" s="20" t="str">
        <f t="shared" si="18"/>
        <v>1,2</v>
      </c>
      <c r="F61" s="8" t="str">
        <f t="shared" si="18"/>
        <v>10,7</v>
      </c>
      <c r="G61" s="20" t="str">
        <f t="shared" si="18"/>
        <v>0,9</v>
      </c>
      <c r="H61" s="20" t="str">
        <f t="shared" si="18"/>
        <v>5,2</v>
      </c>
      <c r="I61" s="20" t="str">
        <f t="shared" si="18"/>
        <v>13,1</v>
      </c>
      <c r="J61" s="20" t="str">
        <f t="shared" si="18"/>
        <v>5,3</v>
      </c>
      <c r="K61" s="20" t="str">
        <f t="shared" si="18"/>
        <v>0,6</v>
      </c>
      <c r="L61" s="20" t="str">
        <f t="shared" si="18"/>
        <v>2,0</v>
      </c>
      <c r="M61" s="20" t="str">
        <f t="shared" si="18"/>
        <v>10,5</v>
      </c>
      <c r="N61" s="20" t="str">
        <f t="shared" si="18"/>
        <v>2,0</v>
      </c>
      <c r="O61" s="20" t="str">
        <f t="shared" si="18"/>
        <v>1,4</v>
      </c>
      <c r="P61" s="20" t="str">
        <f t="shared" si="18"/>
        <v>3,9</v>
      </c>
      <c r="Q61" s="20" t="str">
        <f t="shared" si="18"/>
        <v>0,7</v>
      </c>
      <c r="R61" s="20" t="str">
        <f t="shared" si="18"/>
        <v>0,1</v>
      </c>
      <c r="S61" s="20" t="str">
        <f t="shared" si="18"/>
        <v>1,5</v>
      </c>
      <c r="T61" s="20" t="str">
        <f t="shared" si="18"/>
        <v>4,7</v>
      </c>
      <c r="U61" s="20" t="str">
        <f t="shared" si="18"/>
        <v>15,1</v>
      </c>
      <c r="V61" s="20" t="str">
        <f t="shared" si="18"/>
        <v>35,4</v>
      </c>
      <c r="W61" s="20" t="str">
        <f t="shared" si="18"/>
        <v>17,6</v>
      </c>
      <c r="X61" s="20" t="str">
        <f t="shared" si="18"/>
        <v>1,5</v>
      </c>
      <c r="Y61" s="20" t="str">
        <f t="shared" si="18"/>
        <v>5,3</v>
      </c>
      <c r="Z61" s="20" t="str">
        <f t="shared" si="18"/>
        <v>2,0</v>
      </c>
      <c r="AB61" s="20" t="str">
        <f t="shared" si="13"/>
        <v>21,9</v>
      </c>
      <c r="AC61" s="20" t="str">
        <f t="shared" si="13"/>
        <v>0,1</v>
      </c>
      <c r="AD61" s="9"/>
      <c r="AE61" s="9" t="str">
        <f t="shared" si="14"/>
        <v>3,7</v>
      </c>
      <c r="AF61" s="9" t="str">
        <f t="shared" si="14"/>
        <v>3,7</v>
      </c>
    </row>
    <row r="62" spans="1:32" x14ac:dyDescent="0.2">
      <c r="A62" s="59" t="s">
        <v>6</v>
      </c>
      <c r="B62" s="20" t="str">
        <f t="shared" ref="B62:Z62" si="19">FIXED(B12*100/B$48,1)</f>
        <v>3,3</v>
      </c>
      <c r="C62" s="20" t="str">
        <f t="shared" si="19"/>
        <v>0,2</v>
      </c>
      <c r="D62" s="20" t="str">
        <f t="shared" si="19"/>
        <v>0,0</v>
      </c>
      <c r="E62" s="20" t="str">
        <f t="shared" si="19"/>
        <v>0,0</v>
      </c>
      <c r="F62" s="20" t="str">
        <f t="shared" si="19"/>
        <v>0,8</v>
      </c>
      <c r="G62" s="8" t="str">
        <f t="shared" si="19"/>
        <v>18,0</v>
      </c>
      <c r="H62" s="20" t="str">
        <f t="shared" si="19"/>
        <v>0,1</v>
      </c>
      <c r="I62" s="20" t="str">
        <f t="shared" si="19"/>
        <v>0,1</v>
      </c>
      <c r="J62" s="20" t="str">
        <f t="shared" si="19"/>
        <v>0,4</v>
      </c>
      <c r="K62" s="20" t="str">
        <f t="shared" si="19"/>
        <v>0,3</v>
      </c>
      <c r="L62" s="20" t="str">
        <f t="shared" si="19"/>
        <v>0,2</v>
      </c>
      <c r="M62" s="20" t="str">
        <f t="shared" si="19"/>
        <v>1,0</v>
      </c>
      <c r="N62" s="20" t="str">
        <f t="shared" si="19"/>
        <v>0,2</v>
      </c>
      <c r="O62" s="20" t="str">
        <f t="shared" si="19"/>
        <v>0,0</v>
      </c>
      <c r="P62" s="20" t="str">
        <f t="shared" si="19"/>
        <v>0,1</v>
      </c>
      <c r="Q62" s="20" t="str">
        <f t="shared" si="19"/>
        <v>0,1</v>
      </c>
      <c r="R62" s="20" t="str">
        <f t="shared" si="19"/>
        <v>0,1</v>
      </c>
      <c r="S62" s="20" t="str">
        <f t="shared" si="19"/>
        <v>0,0</v>
      </c>
      <c r="T62" s="20" t="str">
        <f t="shared" si="19"/>
        <v>6,4</v>
      </c>
      <c r="U62" s="20" t="str">
        <f t="shared" si="19"/>
        <v>0,1</v>
      </c>
      <c r="V62" s="20" t="str">
        <f t="shared" si="19"/>
        <v>0,1</v>
      </c>
      <c r="W62" s="20" t="str">
        <f t="shared" si="19"/>
        <v>1,3</v>
      </c>
      <c r="X62" s="20" t="str">
        <f t="shared" si="19"/>
        <v>1,3</v>
      </c>
      <c r="Y62" s="20" t="str">
        <f t="shared" si="19"/>
        <v>0,2</v>
      </c>
      <c r="Z62" s="20" t="str">
        <f t="shared" si="19"/>
        <v>0,2</v>
      </c>
      <c r="AB62" s="20" t="str">
        <f t="shared" si="13"/>
        <v>0,0</v>
      </c>
      <c r="AC62" s="20" t="str">
        <f t="shared" si="13"/>
        <v>0,0</v>
      </c>
      <c r="AD62" s="9"/>
      <c r="AE62" s="9" t="str">
        <f t="shared" si="14"/>
        <v>1,6</v>
      </c>
      <c r="AF62" s="9" t="str">
        <f t="shared" si="14"/>
        <v>1,6</v>
      </c>
    </row>
    <row r="63" spans="1:32" x14ac:dyDescent="0.2">
      <c r="A63" s="59" t="s">
        <v>7</v>
      </c>
      <c r="B63" s="20" t="str">
        <f t="shared" ref="B63:Z63" si="20">FIXED(B13*100/B$48,1)</f>
        <v>0,5</v>
      </c>
      <c r="C63" s="20" t="str">
        <f t="shared" si="20"/>
        <v>0,9</v>
      </c>
      <c r="D63" s="20" t="str">
        <f t="shared" si="20"/>
        <v>0,0</v>
      </c>
      <c r="E63" s="20" t="str">
        <f t="shared" si="20"/>
        <v>0,2</v>
      </c>
      <c r="F63" s="20" t="str">
        <f t="shared" si="20"/>
        <v>1,1</v>
      </c>
      <c r="G63" s="20" t="str">
        <f t="shared" si="20"/>
        <v>0,2</v>
      </c>
      <c r="H63" s="8" t="str">
        <f t="shared" si="20"/>
        <v>18,7</v>
      </c>
      <c r="I63" s="20" t="str">
        <f t="shared" si="20"/>
        <v>1,1</v>
      </c>
      <c r="J63" s="20" t="str">
        <f t="shared" si="20"/>
        <v>1,3</v>
      </c>
      <c r="K63" s="20" t="str">
        <f t="shared" si="20"/>
        <v>0,1</v>
      </c>
      <c r="L63" s="20" t="str">
        <f t="shared" si="20"/>
        <v>0,0</v>
      </c>
      <c r="M63" s="20" t="str">
        <f t="shared" si="20"/>
        <v>2,9</v>
      </c>
      <c r="N63" s="20" t="str">
        <f t="shared" si="20"/>
        <v>0,6</v>
      </c>
      <c r="O63" s="20" t="str">
        <f t="shared" si="20"/>
        <v>0,0</v>
      </c>
      <c r="P63" s="20" t="str">
        <f t="shared" si="20"/>
        <v>0,2</v>
      </c>
      <c r="Q63" s="20" t="str">
        <f t="shared" si="20"/>
        <v>0,2</v>
      </c>
      <c r="R63" s="20" t="str">
        <f t="shared" si="20"/>
        <v>0,0</v>
      </c>
      <c r="S63" s="20" t="str">
        <f t="shared" si="20"/>
        <v>0,0</v>
      </c>
      <c r="T63" s="20" t="str">
        <f t="shared" si="20"/>
        <v>0,0</v>
      </c>
      <c r="U63" s="20" t="str">
        <f t="shared" si="20"/>
        <v>4,5</v>
      </c>
      <c r="V63" s="20" t="str">
        <f t="shared" si="20"/>
        <v>3,0</v>
      </c>
      <c r="W63" s="20" t="str">
        <f t="shared" si="20"/>
        <v>1,8</v>
      </c>
      <c r="X63" s="20" t="str">
        <f t="shared" si="20"/>
        <v>0,8</v>
      </c>
      <c r="Y63" s="20" t="str">
        <f t="shared" si="20"/>
        <v>0,1</v>
      </c>
      <c r="Z63" s="20" t="str">
        <f t="shared" si="20"/>
        <v>0,4</v>
      </c>
      <c r="AB63" s="20" t="str">
        <f t="shared" si="13"/>
        <v>0,5</v>
      </c>
      <c r="AC63" s="20" t="str">
        <f t="shared" si="13"/>
        <v>0,0</v>
      </c>
      <c r="AD63" s="9"/>
      <c r="AE63" s="9" t="str">
        <f t="shared" si="14"/>
        <v>1,0</v>
      </c>
      <c r="AF63" s="9" t="str">
        <f t="shared" si="14"/>
        <v>1,0</v>
      </c>
    </row>
    <row r="64" spans="1:32" x14ac:dyDescent="0.2">
      <c r="A64" s="59" t="s">
        <v>8</v>
      </c>
      <c r="B64" s="20" t="str">
        <f t="shared" ref="B64:Z64" si="21">FIXED(B14*100/B$48,1)</f>
        <v>0,0</v>
      </c>
      <c r="C64" s="20" t="str">
        <f t="shared" si="21"/>
        <v>0,1</v>
      </c>
      <c r="D64" s="20" t="str">
        <f t="shared" si="21"/>
        <v>0,0</v>
      </c>
      <c r="E64" s="20" t="str">
        <f t="shared" si="21"/>
        <v>0,1</v>
      </c>
      <c r="F64" s="20" t="str">
        <f t="shared" si="21"/>
        <v>0,0</v>
      </c>
      <c r="G64" s="20" t="str">
        <f t="shared" si="21"/>
        <v>0,0</v>
      </c>
      <c r="H64" s="20" t="str">
        <f t="shared" si="21"/>
        <v>0,1</v>
      </c>
      <c r="I64" s="8" t="str">
        <f t="shared" si="21"/>
        <v>9,2</v>
      </c>
      <c r="J64" s="20" t="str">
        <f t="shared" si="21"/>
        <v>0,1</v>
      </c>
      <c r="K64" s="20" t="str">
        <f t="shared" si="21"/>
        <v>0,1</v>
      </c>
      <c r="L64" s="20" t="str">
        <f t="shared" si="21"/>
        <v>0,0</v>
      </c>
      <c r="M64" s="20" t="str">
        <f t="shared" si="21"/>
        <v>0,0</v>
      </c>
      <c r="N64" s="20" t="str">
        <f t="shared" si="21"/>
        <v>0,1</v>
      </c>
      <c r="O64" s="20" t="str">
        <f t="shared" si="21"/>
        <v>0,0</v>
      </c>
      <c r="P64" s="20" t="str">
        <f t="shared" si="21"/>
        <v>0,3</v>
      </c>
      <c r="Q64" s="20" t="str">
        <f t="shared" si="21"/>
        <v>0,0</v>
      </c>
      <c r="R64" s="20" t="str">
        <f t="shared" si="21"/>
        <v>0,0</v>
      </c>
      <c r="S64" s="20" t="str">
        <f t="shared" si="21"/>
        <v>0,0</v>
      </c>
      <c r="T64" s="20" t="str">
        <f t="shared" si="21"/>
        <v>0,0</v>
      </c>
      <c r="U64" s="20" t="str">
        <f t="shared" si="21"/>
        <v>1,2</v>
      </c>
      <c r="V64" s="20" t="str">
        <f t="shared" si="21"/>
        <v>0,1</v>
      </c>
      <c r="W64" s="20" t="str">
        <f t="shared" si="21"/>
        <v>0,0</v>
      </c>
      <c r="X64" s="20" t="str">
        <f t="shared" si="21"/>
        <v>0,1</v>
      </c>
      <c r="Y64" s="20" t="str">
        <f t="shared" si="21"/>
        <v>0,1</v>
      </c>
      <c r="Z64" s="20" t="str">
        <f t="shared" si="21"/>
        <v>0,2</v>
      </c>
      <c r="AB64" s="20" t="str">
        <f t="shared" si="13"/>
        <v>2,7</v>
      </c>
      <c r="AC64" s="20" t="str">
        <f t="shared" si="13"/>
        <v>0,0</v>
      </c>
      <c r="AD64" s="9"/>
      <c r="AE64" s="9" t="str">
        <f t="shared" si="14"/>
        <v>0,1</v>
      </c>
      <c r="AF64" s="9" t="str">
        <f t="shared" si="14"/>
        <v>0,2</v>
      </c>
    </row>
    <row r="65" spans="1:32" x14ac:dyDescent="0.2">
      <c r="A65" s="59" t="s">
        <v>9</v>
      </c>
      <c r="B65" s="20" t="str">
        <f t="shared" ref="B65:Z65" si="22">FIXED(B15*100/B$48,1)</f>
        <v>2,9</v>
      </c>
      <c r="C65" s="20" t="str">
        <f t="shared" si="22"/>
        <v>2,6</v>
      </c>
      <c r="D65" s="20" t="str">
        <f t="shared" si="22"/>
        <v>0,4</v>
      </c>
      <c r="E65" s="20" t="str">
        <f t="shared" si="22"/>
        <v>2,1</v>
      </c>
      <c r="F65" s="20" t="str">
        <f t="shared" si="22"/>
        <v>2,0</v>
      </c>
      <c r="G65" s="20" t="str">
        <f t="shared" si="22"/>
        <v>1,9</v>
      </c>
      <c r="H65" s="20" t="str">
        <f t="shared" si="22"/>
        <v>7,5</v>
      </c>
      <c r="I65" s="20" t="str">
        <f t="shared" si="22"/>
        <v>8,1</v>
      </c>
      <c r="J65" s="8" t="str">
        <f t="shared" si="22"/>
        <v>18,3</v>
      </c>
      <c r="K65" s="20" t="str">
        <f t="shared" si="22"/>
        <v>1,1</v>
      </c>
      <c r="L65" s="20" t="str">
        <f t="shared" si="22"/>
        <v>0,1</v>
      </c>
      <c r="M65" s="20" t="str">
        <f t="shared" si="22"/>
        <v>8,8</v>
      </c>
      <c r="N65" s="20" t="str">
        <f t="shared" si="22"/>
        <v>4,6</v>
      </c>
      <c r="O65" s="20" t="str">
        <f t="shared" si="22"/>
        <v>0,7</v>
      </c>
      <c r="P65" s="20" t="str">
        <f t="shared" si="22"/>
        <v>2,8</v>
      </c>
      <c r="Q65" s="20" t="str">
        <f t="shared" si="22"/>
        <v>0,8</v>
      </c>
      <c r="R65" s="20" t="str">
        <f t="shared" si="22"/>
        <v>1,7</v>
      </c>
      <c r="S65" s="20" t="str">
        <f t="shared" si="22"/>
        <v>0,4</v>
      </c>
      <c r="T65" s="20" t="str">
        <f t="shared" si="22"/>
        <v>0,3</v>
      </c>
      <c r="U65" s="20" t="str">
        <f t="shared" si="22"/>
        <v>30,9</v>
      </c>
      <c r="V65" s="20" t="str">
        <f t="shared" si="22"/>
        <v>10,1</v>
      </c>
      <c r="W65" s="20" t="str">
        <f t="shared" si="22"/>
        <v>16,6</v>
      </c>
      <c r="X65" s="20" t="str">
        <f t="shared" si="22"/>
        <v>3,6</v>
      </c>
      <c r="Y65" s="20" t="str">
        <f t="shared" si="22"/>
        <v>2,0</v>
      </c>
      <c r="Z65" s="20" t="str">
        <f t="shared" si="22"/>
        <v>3,3</v>
      </c>
      <c r="AB65" s="20" t="str">
        <f t="shared" si="13"/>
        <v>8,3</v>
      </c>
      <c r="AC65" s="20" t="str">
        <f t="shared" si="13"/>
        <v>0,3</v>
      </c>
      <c r="AD65" s="9"/>
      <c r="AE65" s="9" t="str">
        <f t="shared" si="14"/>
        <v>3,3</v>
      </c>
      <c r="AF65" s="9" t="str">
        <f t="shared" si="14"/>
        <v>3,3</v>
      </c>
    </row>
    <row r="66" spans="1:32" x14ac:dyDescent="0.2">
      <c r="A66" s="59" t="s">
        <v>10</v>
      </c>
      <c r="B66" s="20" t="str">
        <f t="shared" ref="B66:Z66" si="23">FIXED(B16*100/B$48,1)</f>
        <v>1,4</v>
      </c>
      <c r="C66" s="20" t="str">
        <f t="shared" si="23"/>
        <v>0,4</v>
      </c>
      <c r="D66" s="20" t="str">
        <f t="shared" si="23"/>
        <v>0,1</v>
      </c>
      <c r="E66" s="20" t="str">
        <f t="shared" si="23"/>
        <v>0,1</v>
      </c>
      <c r="F66" s="20" t="str">
        <f t="shared" si="23"/>
        <v>0,0</v>
      </c>
      <c r="G66" s="20" t="str">
        <f t="shared" si="23"/>
        <v>0,2</v>
      </c>
      <c r="H66" s="20" t="str">
        <f t="shared" si="23"/>
        <v>0,5</v>
      </c>
      <c r="I66" s="20" t="str">
        <f t="shared" si="23"/>
        <v>0,3</v>
      </c>
      <c r="J66" s="20" t="str">
        <f t="shared" si="23"/>
        <v>0,4</v>
      </c>
      <c r="K66" s="8" t="str">
        <f t="shared" si="23"/>
        <v>16,6</v>
      </c>
      <c r="L66" s="20" t="str">
        <f t="shared" si="23"/>
        <v>1,1</v>
      </c>
      <c r="M66" s="20" t="str">
        <f t="shared" si="23"/>
        <v>0,8</v>
      </c>
      <c r="N66" s="20" t="str">
        <f t="shared" si="23"/>
        <v>3,3</v>
      </c>
      <c r="O66" s="20" t="str">
        <f t="shared" si="23"/>
        <v>0,4</v>
      </c>
      <c r="P66" s="20" t="str">
        <f t="shared" si="23"/>
        <v>1,5</v>
      </c>
      <c r="Q66" s="20" t="str">
        <f t="shared" si="23"/>
        <v>0,0</v>
      </c>
      <c r="R66" s="20" t="str">
        <f t="shared" si="23"/>
        <v>0,1</v>
      </c>
      <c r="S66" s="20" t="str">
        <f t="shared" si="23"/>
        <v>0,0</v>
      </c>
      <c r="T66" s="20" t="str">
        <f t="shared" si="23"/>
        <v>0,3</v>
      </c>
      <c r="U66" s="20" t="str">
        <f t="shared" si="23"/>
        <v>1,3</v>
      </c>
      <c r="V66" s="20" t="str">
        <f t="shared" si="23"/>
        <v>0,5</v>
      </c>
      <c r="W66" s="20" t="str">
        <f t="shared" si="23"/>
        <v>3,7</v>
      </c>
      <c r="X66" s="20" t="str">
        <f t="shared" si="23"/>
        <v>0,2</v>
      </c>
      <c r="Y66" s="20" t="str">
        <f t="shared" si="23"/>
        <v>0,1</v>
      </c>
      <c r="Z66" s="20" t="str">
        <f t="shared" si="23"/>
        <v>0,0</v>
      </c>
      <c r="AB66" s="20" t="str">
        <f t="shared" si="13"/>
        <v>0,1</v>
      </c>
      <c r="AC66" s="20" t="str">
        <f t="shared" si="13"/>
        <v>54,0</v>
      </c>
      <c r="AD66" s="9"/>
      <c r="AE66" s="9" t="str">
        <f t="shared" si="14"/>
        <v>1,5</v>
      </c>
      <c r="AF66" s="9" t="str">
        <f t="shared" si="14"/>
        <v>2,0</v>
      </c>
    </row>
    <row r="67" spans="1:32" x14ac:dyDescent="0.2">
      <c r="A67" s="59" t="s">
        <v>26</v>
      </c>
      <c r="B67" s="20" t="str">
        <f t="shared" ref="B67:Z67" si="24">FIXED(B17*100/B$48,1)</f>
        <v>1,2</v>
      </c>
      <c r="C67" s="20" t="str">
        <f t="shared" si="24"/>
        <v>0,1</v>
      </c>
      <c r="D67" s="20" t="str">
        <f t="shared" si="24"/>
        <v>1,8</v>
      </c>
      <c r="E67" s="20" t="str">
        <f t="shared" si="24"/>
        <v>0,1</v>
      </c>
      <c r="F67" s="20" t="str">
        <f t="shared" si="24"/>
        <v>0,4</v>
      </c>
      <c r="G67" s="20" t="str">
        <f t="shared" si="24"/>
        <v>0,5</v>
      </c>
      <c r="H67" s="20" t="str">
        <f t="shared" si="24"/>
        <v>0,2</v>
      </c>
      <c r="I67" s="20" t="str">
        <f t="shared" si="24"/>
        <v>0,0</v>
      </c>
      <c r="J67" s="20" t="str">
        <f t="shared" si="24"/>
        <v>0,2</v>
      </c>
      <c r="K67" s="20" t="str">
        <f t="shared" si="24"/>
        <v>1,3</v>
      </c>
      <c r="L67" s="8" t="str">
        <f t="shared" si="24"/>
        <v>20,5</v>
      </c>
      <c r="M67" s="20" t="str">
        <f t="shared" si="24"/>
        <v>10,8</v>
      </c>
      <c r="N67" s="20" t="str">
        <f t="shared" si="24"/>
        <v>0,1</v>
      </c>
      <c r="O67" s="20" t="str">
        <f t="shared" si="24"/>
        <v>0,6</v>
      </c>
      <c r="P67" s="20" t="str">
        <f t="shared" si="24"/>
        <v>0,8</v>
      </c>
      <c r="Q67" s="20" t="str">
        <f t="shared" si="24"/>
        <v>0,1</v>
      </c>
      <c r="R67" s="20" t="str">
        <f t="shared" si="24"/>
        <v>0,6</v>
      </c>
      <c r="S67" s="20" t="str">
        <f t="shared" si="24"/>
        <v>0,3</v>
      </c>
      <c r="T67" s="20" t="str">
        <f t="shared" si="24"/>
        <v>0,5</v>
      </c>
      <c r="U67" s="20" t="str">
        <f t="shared" si="24"/>
        <v>1,0</v>
      </c>
      <c r="V67" s="20" t="str">
        <f t="shared" si="24"/>
        <v>0,2</v>
      </c>
      <c r="W67" s="20" t="str">
        <f t="shared" si="24"/>
        <v>0,2</v>
      </c>
      <c r="X67" s="20" t="str">
        <f t="shared" si="24"/>
        <v>0,3</v>
      </c>
      <c r="Y67" s="20" t="str">
        <f t="shared" si="24"/>
        <v>2,1</v>
      </c>
      <c r="Z67" s="20" t="str">
        <f t="shared" si="24"/>
        <v>1,1</v>
      </c>
      <c r="AB67" s="20" t="str">
        <f t="shared" si="13"/>
        <v>0,0</v>
      </c>
      <c r="AC67" s="20" t="str">
        <f t="shared" si="13"/>
        <v>1,8</v>
      </c>
      <c r="AD67" s="9"/>
      <c r="AE67" s="9" t="str">
        <f t="shared" si="14"/>
        <v>1,4</v>
      </c>
      <c r="AF67" s="9" t="str">
        <f t="shared" si="14"/>
        <v>1,4</v>
      </c>
    </row>
    <row r="68" spans="1:32" x14ac:dyDescent="0.2">
      <c r="A68" s="59" t="s">
        <v>11</v>
      </c>
      <c r="B68" s="20" t="str">
        <f t="shared" ref="B68:Z68" si="25">FIXED(B18*100/B$48,1)</f>
        <v>0,0</v>
      </c>
      <c r="C68" s="20" t="str">
        <f t="shared" si="25"/>
        <v>0,0</v>
      </c>
      <c r="D68" s="20" t="str">
        <f t="shared" si="25"/>
        <v>0,0</v>
      </c>
      <c r="E68" s="20" t="str">
        <f t="shared" si="25"/>
        <v>0,1</v>
      </c>
      <c r="F68" s="20" t="str">
        <f t="shared" si="25"/>
        <v>0,0</v>
      </c>
      <c r="G68" s="20" t="str">
        <f t="shared" si="25"/>
        <v>0,0</v>
      </c>
      <c r="H68" s="20" t="str">
        <f t="shared" si="25"/>
        <v>0,1</v>
      </c>
      <c r="I68" s="20" t="str">
        <f t="shared" si="25"/>
        <v>0,0</v>
      </c>
      <c r="J68" s="20" t="str">
        <f t="shared" si="25"/>
        <v>0,0</v>
      </c>
      <c r="K68" s="20" t="str">
        <f t="shared" si="25"/>
        <v>0,0</v>
      </c>
      <c r="L68" s="20" t="str">
        <f t="shared" si="25"/>
        <v>0,1</v>
      </c>
      <c r="M68" s="8" t="str">
        <f t="shared" si="25"/>
        <v>5,5</v>
      </c>
      <c r="N68" s="20" t="str">
        <f t="shared" si="25"/>
        <v>0,0</v>
      </c>
      <c r="O68" s="20" t="str">
        <f t="shared" si="25"/>
        <v>0,0</v>
      </c>
      <c r="P68" s="20" t="str">
        <f t="shared" si="25"/>
        <v>0,0</v>
      </c>
      <c r="Q68" s="20" t="str">
        <f t="shared" si="25"/>
        <v>0,1</v>
      </c>
      <c r="R68" s="20" t="str">
        <f t="shared" si="25"/>
        <v>0,0</v>
      </c>
      <c r="S68" s="20" t="str">
        <f t="shared" si="25"/>
        <v>0,0</v>
      </c>
      <c r="T68" s="20" t="str">
        <f t="shared" si="25"/>
        <v>0,0</v>
      </c>
      <c r="U68" s="20" t="str">
        <f t="shared" si="25"/>
        <v>0,0</v>
      </c>
      <c r="V68" s="20" t="str">
        <f t="shared" si="25"/>
        <v>0,0</v>
      </c>
      <c r="W68" s="20" t="str">
        <f t="shared" si="25"/>
        <v>0,0</v>
      </c>
      <c r="X68" s="20" t="str">
        <f t="shared" si="25"/>
        <v>0,0</v>
      </c>
      <c r="Y68" s="20" t="str">
        <f t="shared" si="25"/>
        <v>0,0</v>
      </c>
      <c r="Z68" s="20" t="str">
        <f t="shared" si="25"/>
        <v>0,0</v>
      </c>
      <c r="AB68" s="20" t="str">
        <f t="shared" si="13"/>
        <v>0,0</v>
      </c>
      <c r="AC68" s="20" t="str">
        <f t="shared" si="13"/>
        <v>0,0</v>
      </c>
      <c r="AD68" s="9"/>
      <c r="AE68" s="9" t="str">
        <f t="shared" si="14"/>
        <v>0,1</v>
      </c>
      <c r="AF68" s="9" t="str">
        <f t="shared" si="14"/>
        <v>0,1</v>
      </c>
    </row>
    <row r="69" spans="1:32" x14ac:dyDescent="0.2">
      <c r="A69" s="59" t="s">
        <v>12</v>
      </c>
      <c r="B69" s="20" t="str">
        <f t="shared" ref="B69:Z69" si="26">FIXED(B19*100/B$48,1)</f>
        <v>1,1</v>
      </c>
      <c r="C69" s="20" t="str">
        <f t="shared" si="26"/>
        <v>0,9</v>
      </c>
      <c r="D69" s="20" t="str">
        <f t="shared" si="26"/>
        <v>8,5</v>
      </c>
      <c r="E69" s="20" t="str">
        <f t="shared" si="26"/>
        <v>1,2</v>
      </c>
      <c r="F69" s="20" t="str">
        <f t="shared" si="26"/>
        <v>0,3</v>
      </c>
      <c r="G69" s="20" t="str">
        <f t="shared" si="26"/>
        <v>0,2</v>
      </c>
      <c r="H69" s="20" t="str">
        <f t="shared" si="26"/>
        <v>0,8</v>
      </c>
      <c r="I69" s="20" t="str">
        <f t="shared" si="26"/>
        <v>2,8</v>
      </c>
      <c r="J69" s="20" t="str">
        <f t="shared" si="26"/>
        <v>1,3</v>
      </c>
      <c r="K69" s="20" t="str">
        <f t="shared" si="26"/>
        <v>2,4</v>
      </c>
      <c r="L69" s="20" t="str">
        <f t="shared" si="26"/>
        <v>0,0</v>
      </c>
      <c r="M69" s="20" t="str">
        <f t="shared" si="26"/>
        <v>0,2</v>
      </c>
      <c r="N69" s="8" t="str">
        <f t="shared" si="26"/>
        <v>22,6</v>
      </c>
      <c r="O69" s="20" t="str">
        <f t="shared" si="26"/>
        <v>0,1</v>
      </c>
      <c r="P69" s="20" t="str">
        <f t="shared" si="26"/>
        <v>1,0</v>
      </c>
      <c r="Q69" s="20" t="str">
        <f t="shared" si="26"/>
        <v>0,0</v>
      </c>
      <c r="R69" s="20" t="str">
        <f t="shared" si="26"/>
        <v>0,1</v>
      </c>
      <c r="S69" s="20" t="str">
        <f t="shared" si="26"/>
        <v>0,0</v>
      </c>
      <c r="T69" s="20" t="str">
        <f t="shared" si="26"/>
        <v>0,0</v>
      </c>
      <c r="U69" s="20" t="str">
        <f t="shared" si="26"/>
        <v>6,2</v>
      </c>
      <c r="V69" s="20" t="str">
        <f t="shared" si="26"/>
        <v>1,7</v>
      </c>
      <c r="W69" s="20" t="str">
        <f t="shared" si="26"/>
        <v>12,9</v>
      </c>
      <c r="X69" s="20" t="str">
        <f t="shared" si="26"/>
        <v>0,7</v>
      </c>
      <c r="Y69" s="20" t="str">
        <f t="shared" si="26"/>
        <v>0,6</v>
      </c>
      <c r="Z69" s="20" t="str">
        <f t="shared" si="26"/>
        <v>0,4</v>
      </c>
      <c r="AB69" s="20" t="str">
        <f t="shared" si="13"/>
        <v>4,2</v>
      </c>
      <c r="AC69" s="20" t="str">
        <f t="shared" si="13"/>
        <v>0,1</v>
      </c>
      <c r="AD69" s="9"/>
      <c r="AE69" s="9" t="str">
        <f t="shared" si="14"/>
        <v>1,4</v>
      </c>
      <c r="AF69" s="9" t="str">
        <f t="shared" si="14"/>
        <v>1,4</v>
      </c>
    </row>
    <row r="70" spans="1:32" x14ac:dyDescent="0.2">
      <c r="A70" s="59" t="s">
        <v>27</v>
      </c>
      <c r="B70" s="20" t="str">
        <f t="shared" ref="B70:Z70" si="27">FIXED(B20*100/B$48,1)</f>
        <v>0,0</v>
      </c>
      <c r="C70" s="20" t="str">
        <f t="shared" si="27"/>
        <v>3,0</v>
      </c>
      <c r="D70" s="20" t="str">
        <f t="shared" si="27"/>
        <v>0,0</v>
      </c>
      <c r="E70" s="20" t="str">
        <f t="shared" si="27"/>
        <v>0,0</v>
      </c>
      <c r="F70" s="20" t="str">
        <f t="shared" si="27"/>
        <v>0,1</v>
      </c>
      <c r="G70" s="20" t="str">
        <f t="shared" si="27"/>
        <v>0,0</v>
      </c>
      <c r="H70" s="20" t="str">
        <f t="shared" si="27"/>
        <v>0,0</v>
      </c>
      <c r="I70" s="20" t="str">
        <f t="shared" si="27"/>
        <v>0,1</v>
      </c>
      <c r="J70" s="20" t="str">
        <f t="shared" si="27"/>
        <v>0,2</v>
      </c>
      <c r="K70" s="20" t="str">
        <f t="shared" si="27"/>
        <v>0,1</v>
      </c>
      <c r="L70" s="20" t="str">
        <f t="shared" si="27"/>
        <v>0,1</v>
      </c>
      <c r="M70" s="20" t="str">
        <f t="shared" si="27"/>
        <v>0,2</v>
      </c>
      <c r="N70" s="20" t="str">
        <f t="shared" si="27"/>
        <v>0,0</v>
      </c>
      <c r="O70" s="8" t="str">
        <f t="shared" si="27"/>
        <v>17,3</v>
      </c>
      <c r="P70" s="20" t="str">
        <f t="shared" si="27"/>
        <v>0,3</v>
      </c>
      <c r="Q70" s="20" t="str">
        <f t="shared" si="27"/>
        <v>0,0</v>
      </c>
      <c r="R70" s="20" t="str">
        <f t="shared" si="27"/>
        <v>0,1</v>
      </c>
      <c r="S70" s="20" t="str">
        <f t="shared" si="27"/>
        <v>0,1</v>
      </c>
      <c r="T70" s="20" t="str">
        <f t="shared" si="27"/>
        <v>0,1</v>
      </c>
      <c r="U70" s="20" t="str">
        <f t="shared" si="27"/>
        <v>1,4</v>
      </c>
      <c r="V70" s="20" t="str">
        <f t="shared" si="27"/>
        <v>0,9</v>
      </c>
      <c r="W70" s="20" t="str">
        <f t="shared" si="27"/>
        <v>1,7</v>
      </c>
      <c r="X70" s="20" t="str">
        <f t="shared" si="27"/>
        <v>0,1</v>
      </c>
      <c r="Y70" s="20" t="str">
        <f t="shared" si="27"/>
        <v>1,6</v>
      </c>
      <c r="Z70" s="20" t="str">
        <f t="shared" si="27"/>
        <v>0,1</v>
      </c>
      <c r="AB70" s="20" t="str">
        <f t="shared" si="13"/>
        <v>2,2</v>
      </c>
      <c r="AC70" s="20" t="str">
        <f t="shared" si="13"/>
        <v>0,1</v>
      </c>
      <c r="AD70" s="9"/>
      <c r="AE70" s="9" t="str">
        <f t="shared" si="14"/>
        <v>0,3</v>
      </c>
      <c r="AF70" s="9" t="str">
        <f t="shared" si="14"/>
        <v>0,3</v>
      </c>
    </row>
    <row r="71" spans="1:32" x14ac:dyDescent="0.2">
      <c r="A71" s="59" t="s">
        <v>14</v>
      </c>
      <c r="B71" s="20" t="str">
        <f t="shared" ref="B71:Z71" si="28">FIXED(B21*100/B$48,1)</f>
        <v>0,1</v>
      </c>
      <c r="C71" s="20" t="str">
        <f t="shared" si="28"/>
        <v>17,5</v>
      </c>
      <c r="D71" s="20" t="str">
        <f t="shared" si="28"/>
        <v>0,1</v>
      </c>
      <c r="E71" s="20" t="str">
        <f t="shared" si="28"/>
        <v>1,5</v>
      </c>
      <c r="F71" s="20" t="str">
        <f t="shared" si="28"/>
        <v>0,7</v>
      </c>
      <c r="G71" s="20" t="str">
        <f t="shared" si="28"/>
        <v>0,2</v>
      </c>
      <c r="H71" s="20" t="str">
        <f t="shared" si="28"/>
        <v>0,3</v>
      </c>
      <c r="I71" s="20" t="str">
        <f t="shared" si="28"/>
        <v>3,5</v>
      </c>
      <c r="J71" s="20" t="str">
        <f t="shared" si="28"/>
        <v>1,7</v>
      </c>
      <c r="K71" s="20" t="str">
        <f t="shared" si="28"/>
        <v>1,1</v>
      </c>
      <c r="L71" s="20" t="str">
        <f t="shared" si="28"/>
        <v>0,6</v>
      </c>
      <c r="M71" s="20" t="str">
        <f t="shared" si="28"/>
        <v>4,0</v>
      </c>
      <c r="N71" s="20" t="str">
        <f t="shared" si="28"/>
        <v>1,5</v>
      </c>
      <c r="O71" s="20" t="str">
        <f t="shared" si="28"/>
        <v>45,9</v>
      </c>
      <c r="P71" s="8" t="str">
        <f t="shared" si="28"/>
        <v>10,0</v>
      </c>
      <c r="Q71" s="20" t="str">
        <f t="shared" si="28"/>
        <v>0,1</v>
      </c>
      <c r="R71" s="20" t="str">
        <f t="shared" si="28"/>
        <v>0,7</v>
      </c>
      <c r="S71" s="20" t="str">
        <f t="shared" si="28"/>
        <v>1,0</v>
      </c>
      <c r="T71" s="20" t="str">
        <f t="shared" si="28"/>
        <v>2,8</v>
      </c>
      <c r="U71" s="20" t="str">
        <f t="shared" si="28"/>
        <v>7,9</v>
      </c>
      <c r="V71" s="20" t="str">
        <f t="shared" si="28"/>
        <v>2,1</v>
      </c>
      <c r="W71" s="20" t="str">
        <f t="shared" si="28"/>
        <v>3,6</v>
      </c>
      <c r="X71" s="20" t="str">
        <f t="shared" si="28"/>
        <v>1,9</v>
      </c>
      <c r="Y71" s="20" t="str">
        <f t="shared" si="28"/>
        <v>18,3</v>
      </c>
      <c r="Z71" s="20" t="str">
        <f t="shared" si="28"/>
        <v>0,7</v>
      </c>
      <c r="AB71" s="20" t="str">
        <f t="shared" si="13"/>
        <v>17,5</v>
      </c>
      <c r="AC71" s="20" t="str">
        <f t="shared" si="13"/>
        <v>0,2</v>
      </c>
      <c r="AD71" s="9"/>
      <c r="AE71" s="9" t="str">
        <f t="shared" si="14"/>
        <v>2,3</v>
      </c>
      <c r="AF71" s="9" t="str">
        <f t="shared" si="14"/>
        <v>2,4</v>
      </c>
    </row>
    <row r="72" spans="1:32" x14ac:dyDescent="0.2">
      <c r="A72" s="59" t="s">
        <v>143</v>
      </c>
      <c r="B72" s="20" t="str">
        <f t="shared" ref="B72:Z72" si="29">FIXED(B22*100/B$48,1)</f>
        <v>0,2</v>
      </c>
      <c r="C72" s="20" t="str">
        <f t="shared" si="29"/>
        <v>0,7</v>
      </c>
      <c r="D72" s="20" t="str">
        <f t="shared" si="29"/>
        <v>0,0</v>
      </c>
      <c r="E72" s="20" t="str">
        <f t="shared" si="29"/>
        <v>0,1</v>
      </c>
      <c r="F72" s="20" t="str">
        <f t="shared" si="29"/>
        <v>0,3</v>
      </c>
      <c r="G72" s="20" t="str">
        <f t="shared" si="29"/>
        <v>0,3</v>
      </c>
      <c r="H72" s="20" t="str">
        <f t="shared" si="29"/>
        <v>0,5</v>
      </c>
      <c r="I72" s="20" t="str">
        <f t="shared" si="29"/>
        <v>0,3</v>
      </c>
      <c r="J72" s="20" t="str">
        <f t="shared" si="29"/>
        <v>1,4</v>
      </c>
      <c r="K72" s="20" t="str">
        <f t="shared" si="29"/>
        <v>0,0</v>
      </c>
      <c r="L72" s="20" t="str">
        <f t="shared" si="29"/>
        <v>10,5</v>
      </c>
      <c r="M72" s="20" t="str">
        <f t="shared" si="29"/>
        <v>8,0</v>
      </c>
      <c r="N72" s="20" t="str">
        <f t="shared" si="29"/>
        <v>0,3</v>
      </c>
      <c r="O72" s="20" t="str">
        <f t="shared" si="29"/>
        <v>0,0</v>
      </c>
      <c r="P72" s="20" t="str">
        <f t="shared" si="29"/>
        <v>0,2</v>
      </c>
      <c r="Q72" s="8" t="str">
        <f t="shared" si="29"/>
        <v>28,4</v>
      </c>
      <c r="R72" s="20" t="str">
        <f t="shared" si="29"/>
        <v>0,0</v>
      </c>
      <c r="S72" s="20" t="str">
        <f t="shared" si="29"/>
        <v>0,0</v>
      </c>
      <c r="T72" s="20" t="str">
        <f t="shared" si="29"/>
        <v>0,2</v>
      </c>
      <c r="U72" s="20" t="str">
        <f t="shared" si="29"/>
        <v>5,5</v>
      </c>
      <c r="V72" s="20" t="str">
        <f t="shared" si="29"/>
        <v>1,1</v>
      </c>
      <c r="W72" s="20" t="str">
        <f t="shared" si="29"/>
        <v>3,2</v>
      </c>
      <c r="X72" s="20" t="str">
        <f t="shared" si="29"/>
        <v>0,1</v>
      </c>
      <c r="Y72" s="20" t="str">
        <f t="shared" si="29"/>
        <v>0,1</v>
      </c>
      <c r="Z72" s="20" t="str">
        <f t="shared" si="29"/>
        <v>1,9</v>
      </c>
      <c r="AB72" s="20" t="str">
        <f t="shared" si="13"/>
        <v>0,2</v>
      </c>
      <c r="AC72" s="20" t="str">
        <f t="shared" si="13"/>
        <v>0,0</v>
      </c>
      <c r="AD72" s="9"/>
      <c r="AE72" s="9" t="str">
        <f t="shared" si="14"/>
        <v>2,9</v>
      </c>
      <c r="AF72" s="9" t="str">
        <f t="shared" si="14"/>
        <v>2,9</v>
      </c>
    </row>
    <row r="73" spans="1:32" x14ac:dyDescent="0.2">
      <c r="A73" s="59" t="s">
        <v>15</v>
      </c>
      <c r="B73" s="20" t="str">
        <f t="shared" ref="B73:Z73" si="30">FIXED(B23*100/B$48,1)</f>
        <v>0,2</v>
      </c>
      <c r="C73" s="20" t="str">
        <f t="shared" si="30"/>
        <v>0,0</v>
      </c>
      <c r="D73" s="20" t="str">
        <f t="shared" si="30"/>
        <v>0,0</v>
      </c>
      <c r="E73" s="20" t="str">
        <f t="shared" si="30"/>
        <v>0,0</v>
      </c>
      <c r="F73" s="20" t="str">
        <f t="shared" si="30"/>
        <v>0,0</v>
      </c>
      <c r="G73" s="20" t="str">
        <f t="shared" si="30"/>
        <v>0,1</v>
      </c>
      <c r="H73" s="20" t="str">
        <f t="shared" si="30"/>
        <v>0,0</v>
      </c>
      <c r="I73" s="20" t="str">
        <f t="shared" si="30"/>
        <v>0,1</v>
      </c>
      <c r="J73" s="20" t="str">
        <f t="shared" si="30"/>
        <v>0,4</v>
      </c>
      <c r="K73" s="20" t="str">
        <f t="shared" si="30"/>
        <v>0,1</v>
      </c>
      <c r="L73" s="20" t="str">
        <f t="shared" si="30"/>
        <v>0,1</v>
      </c>
      <c r="M73" s="20" t="str">
        <f t="shared" si="30"/>
        <v>0,9</v>
      </c>
      <c r="N73" s="20" t="str">
        <f t="shared" si="30"/>
        <v>0,1</v>
      </c>
      <c r="O73" s="20" t="str">
        <f t="shared" si="30"/>
        <v>0,1</v>
      </c>
      <c r="P73" s="20" t="str">
        <f t="shared" si="30"/>
        <v>0,6</v>
      </c>
      <c r="Q73" s="20" t="str">
        <f t="shared" si="30"/>
        <v>0,0</v>
      </c>
      <c r="R73" s="8" t="str">
        <f t="shared" si="30"/>
        <v>30,8</v>
      </c>
      <c r="S73" s="20" t="str">
        <f t="shared" si="30"/>
        <v>0,0</v>
      </c>
      <c r="T73" s="20" t="str">
        <f t="shared" si="30"/>
        <v>0,2</v>
      </c>
      <c r="U73" s="20" t="str">
        <f t="shared" si="30"/>
        <v>0,0</v>
      </c>
      <c r="V73" s="20" t="str">
        <f t="shared" si="30"/>
        <v>0,3</v>
      </c>
      <c r="W73" s="20" t="str">
        <f t="shared" si="30"/>
        <v>0,4</v>
      </c>
      <c r="X73" s="20" t="str">
        <f t="shared" si="30"/>
        <v>0,4</v>
      </c>
      <c r="Y73" s="20" t="str">
        <f t="shared" si="30"/>
        <v>0,0</v>
      </c>
      <c r="Z73" s="20" t="str">
        <f t="shared" si="30"/>
        <v>0,0</v>
      </c>
      <c r="AB73" s="20" t="str">
        <f t="shared" si="13"/>
        <v>0,0</v>
      </c>
      <c r="AC73" s="20" t="str">
        <f t="shared" si="13"/>
        <v>0,0</v>
      </c>
      <c r="AD73" s="9"/>
      <c r="AE73" s="9" t="str">
        <f t="shared" si="14"/>
        <v>3,2</v>
      </c>
      <c r="AF73" s="9" t="str">
        <f t="shared" si="14"/>
        <v>3,1</v>
      </c>
    </row>
    <row r="74" spans="1:32" x14ac:dyDescent="0.2">
      <c r="A74" s="59" t="s">
        <v>16</v>
      </c>
      <c r="B74" s="20" t="str">
        <f t="shared" ref="B74:Z74" si="31">FIXED(B24*100/B$48,1)</f>
        <v>0,2</v>
      </c>
      <c r="C74" s="20" t="str">
        <f t="shared" si="31"/>
        <v>12,2</v>
      </c>
      <c r="D74" s="20" t="str">
        <f t="shared" si="31"/>
        <v>0,1</v>
      </c>
      <c r="E74" s="20" t="str">
        <f t="shared" si="31"/>
        <v>0,3</v>
      </c>
      <c r="F74" s="20" t="str">
        <f t="shared" si="31"/>
        <v>0,4</v>
      </c>
      <c r="G74" s="20" t="str">
        <f t="shared" si="31"/>
        <v>0,2</v>
      </c>
      <c r="H74" s="20" t="str">
        <f t="shared" si="31"/>
        <v>0,0</v>
      </c>
      <c r="I74" s="20" t="str">
        <f t="shared" si="31"/>
        <v>6,7</v>
      </c>
      <c r="J74" s="20" t="str">
        <f t="shared" si="31"/>
        <v>1,1</v>
      </c>
      <c r="K74" s="20" t="str">
        <f t="shared" si="31"/>
        <v>0,1</v>
      </c>
      <c r="L74" s="20" t="str">
        <f t="shared" si="31"/>
        <v>0,5</v>
      </c>
      <c r="M74" s="20" t="str">
        <f t="shared" si="31"/>
        <v>0,4</v>
      </c>
      <c r="N74" s="20" t="str">
        <f t="shared" si="31"/>
        <v>0,3</v>
      </c>
      <c r="O74" s="20" t="str">
        <f t="shared" si="31"/>
        <v>2,1</v>
      </c>
      <c r="P74" s="20" t="str">
        <f t="shared" si="31"/>
        <v>2,1</v>
      </c>
      <c r="Q74" s="20" t="str">
        <f t="shared" si="31"/>
        <v>0,0</v>
      </c>
      <c r="R74" s="20" t="str">
        <f t="shared" si="31"/>
        <v>0,0</v>
      </c>
      <c r="S74" s="8" t="str">
        <f t="shared" si="31"/>
        <v>17,5</v>
      </c>
      <c r="T74" s="20" t="str">
        <f t="shared" si="31"/>
        <v>1,0</v>
      </c>
      <c r="U74" s="20" t="str">
        <f t="shared" si="31"/>
        <v>3,8</v>
      </c>
      <c r="V74" s="20" t="str">
        <f t="shared" si="31"/>
        <v>23,5</v>
      </c>
      <c r="W74" s="20" t="str">
        <f t="shared" si="31"/>
        <v>0,3</v>
      </c>
      <c r="X74" s="20" t="str">
        <f t="shared" si="31"/>
        <v>4,0</v>
      </c>
      <c r="Y74" s="20" t="str">
        <f t="shared" si="31"/>
        <v>5,4</v>
      </c>
      <c r="Z74" s="20" t="str">
        <f t="shared" si="31"/>
        <v>0,3</v>
      </c>
      <c r="AB74" s="20" t="str">
        <f t="shared" si="13"/>
        <v>24,4</v>
      </c>
      <c r="AC74" s="20" t="str">
        <f t="shared" si="13"/>
        <v>0,0</v>
      </c>
      <c r="AD74" s="9"/>
      <c r="AE74" s="9" t="str">
        <f t="shared" si="14"/>
        <v>2,3</v>
      </c>
      <c r="AF74" s="9" t="str">
        <f t="shared" si="14"/>
        <v>2,4</v>
      </c>
    </row>
    <row r="75" spans="1:32" x14ac:dyDescent="0.2">
      <c r="A75" s="59" t="s">
        <v>17</v>
      </c>
      <c r="B75" s="20" t="str">
        <f t="shared" ref="B75:Z75" si="32">FIXED(B25*100/B$48,1)</f>
        <v>0,1</v>
      </c>
      <c r="C75" s="20" t="str">
        <f t="shared" si="32"/>
        <v>0,5</v>
      </c>
      <c r="D75" s="20" t="str">
        <f t="shared" si="32"/>
        <v>0,0</v>
      </c>
      <c r="E75" s="20" t="str">
        <f t="shared" si="32"/>
        <v>0,0</v>
      </c>
      <c r="F75" s="20" t="str">
        <f t="shared" si="32"/>
        <v>0,1</v>
      </c>
      <c r="G75" s="20" t="str">
        <f t="shared" si="32"/>
        <v>0,3</v>
      </c>
      <c r="H75" s="20" t="str">
        <f t="shared" si="32"/>
        <v>0,0</v>
      </c>
      <c r="I75" s="20" t="str">
        <f t="shared" si="32"/>
        <v>0,1</v>
      </c>
      <c r="J75" s="20" t="str">
        <f t="shared" si="32"/>
        <v>0,1</v>
      </c>
      <c r="K75" s="20" t="str">
        <f t="shared" si="32"/>
        <v>0,1</v>
      </c>
      <c r="L75" s="20" t="str">
        <f t="shared" si="32"/>
        <v>0,2</v>
      </c>
      <c r="M75" s="20" t="str">
        <f t="shared" si="32"/>
        <v>0,7</v>
      </c>
      <c r="N75" s="20" t="str">
        <f t="shared" si="32"/>
        <v>0,0</v>
      </c>
      <c r="O75" s="20" t="str">
        <f t="shared" si="32"/>
        <v>0,3</v>
      </c>
      <c r="P75" s="20" t="str">
        <f t="shared" si="32"/>
        <v>0,5</v>
      </c>
      <c r="Q75" s="20" t="str">
        <f t="shared" si="32"/>
        <v>0,0</v>
      </c>
      <c r="R75" s="20" t="str">
        <f t="shared" si="32"/>
        <v>0,1</v>
      </c>
      <c r="S75" s="20" t="str">
        <f t="shared" si="32"/>
        <v>0,0</v>
      </c>
      <c r="T75" s="8" t="str">
        <f t="shared" si="32"/>
        <v>17,7</v>
      </c>
      <c r="U75" s="20" t="str">
        <f t="shared" si="32"/>
        <v>0,4</v>
      </c>
      <c r="V75" s="20" t="str">
        <f t="shared" si="32"/>
        <v>0,9</v>
      </c>
      <c r="W75" s="20" t="str">
        <f t="shared" si="32"/>
        <v>0,3</v>
      </c>
      <c r="X75" s="20" t="str">
        <f t="shared" si="32"/>
        <v>0,7</v>
      </c>
      <c r="Y75" s="20" t="str">
        <f t="shared" si="32"/>
        <v>6,8</v>
      </c>
      <c r="Z75" s="20" t="str">
        <f t="shared" si="32"/>
        <v>0,1</v>
      </c>
      <c r="AB75" s="20" t="str">
        <f t="shared" si="13"/>
        <v>0,1</v>
      </c>
      <c r="AC75" s="20" t="str">
        <f t="shared" si="13"/>
        <v>0,1</v>
      </c>
      <c r="AD75" s="9"/>
      <c r="AE75" s="9" t="str">
        <f t="shared" si="14"/>
        <v>0,7</v>
      </c>
      <c r="AF75" s="9" t="str">
        <f t="shared" si="14"/>
        <v>0,6</v>
      </c>
    </row>
    <row r="76" spans="1:32" x14ac:dyDescent="0.2">
      <c r="A76" s="59" t="s">
        <v>144</v>
      </c>
      <c r="B76" s="20" t="str">
        <f t="shared" ref="B76:Z76" si="33">FIXED(B26*100/B$48,1)</f>
        <v>0,0</v>
      </c>
      <c r="C76" s="20" t="str">
        <f t="shared" si="33"/>
        <v>0,1</v>
      </c>
      <c r="D76" s="20" t="str">
        <f t="shared" si="33"/>
        <v>0,0</v>
      </c>
      <c r="E76" s="20" t="str">
        <f t="shared" si="33"/>
        <v>0,0</v>
      </c>
      <c r="F76" s="20" t="str">
        <f t="shared" si="33"/>
        <v>0,0</v>
      </c>
      <c r="G76" s="20" t="str">
        <f t="shared" si="33"/>
        <v>0,0</v>
      </c>
      <c r="H76" s="20" t="str">
        <f t="shared" si="33"/>
        <v>0,0</v>
      </c>
      <c r="I76" s="20" t="str">
        <f t="shared" si="33"/>
        <v>0,4</v>
      </c>
      <c r="J76" s="20" t="str">
        <f t="shared" si="33"/>
        <v>0,1</v>
      </c>
      <c r="K76" s="20" t="str">
        <f t="shared" si="33"/>
        <v>0,0</v>
      </c>
      <c r="L76" s="20" t="str">
        <f t="shared" si="33"/>
        <v>0,1</v>
      </c>
      <c r="M76" s="20" t="str">
        <f t="shared" si="33"/>
        <v>0,3</v>
      </c>
      <c r="N76" s="20" t="str">
        <f t="shared" si="33"/>
        <v>0,1</v>
      </c>
      <c r="O76" s="20" t="str">
        <f t="shared" si="33"/>
        <v>0,0</v>
      </c>
      <c r="P76" s="20" t="str">
        <f t="shared" si="33"/>
        <v>0,2</v>
      </c>
      <c r="Q76" s="20" t="str">
        <f t="shared" si="33"/>
        <v>0,0</v>
      </c>
      <c r="R76" s="20" t="str">
        <f t="shared" si="33"/>
        <v>0,0</v>
      </c>
      <c r="S76" s="20" t="str">
        <f t="shared" si="33"/>
        <v>0,0</v>
      </c>
      <c r="T76" s="20" t="str">
        <f t="shared" si="33"/>
        <v>0,0</v>
      </c>
      <c r="U76" s="8" t="str">
        <f t="shared" si="33"/>
        <v>0,5</v>
      </c>
      <c r="V76" s="20" t="str">
        <f t="shared" si="33"/>
        <v>0,0</v>
      </c>
      <c r="W76" s="20" t="str">
        <f t="shared" si="33"/>
        <v>0,0</v>
      </c>
      <c r="X76" s="20" t="str">
        <f t="shared" si="33"/>
        <v>0,0</v>
      </c>
      <c r="Y76" s="20" t="str">
        <f t="shared" si="33"/>
        <v>0,2</v>
      </c>
      <c r="Z76" s="20" t="str">
        <f t="shared" si="33"/>
        <v>0,1</v>
      </c>
      <c r="AB76" s="20" t="str">
        <f t="shared" si="13"/>
        <v>0,0</v>
      </c>
      <c r="AC76" s="20" t="str">
        <f t="shared" si="13"/>
        <v>0,0</v>
      </c>
      <c r="AD76" s="9"/>
      <c r="AE76" s="9" t="str">
        <f t="shared" si="14"/>
        <v>0,1</v>
      </c>
      <c r="AF76" s="9" t="str">
        <f t="shared" si="14"/>
        <v>0,1</v>
      </c>
    </row>
    <row r="77" spans="1:32" x14ac:dyDescent="0.2">
      <c r="A77" s="59" t="s">
        <v>28</v>
      </c>
      <c r="B77" s="20" t="str">
        <f t="shared" ref="B77:Z77" si="34">FIXED(B27*100/B$48,1)</f>
        <v>0,0</v>
      </c>
      <c r="C77" s="20" t="str">
        <f t="shared" si="34"/>
        <v>0,0</v>
      </c>
      <c r="D77" s="20" t="str">
        <f t="shared" si="34"/>
        <v>0,0</v>
      </c>
      <c r="E77" s="20" t="str">
        <f t="shared" si="34"/>
        <v>0,0</v>
      </c>
      <c r="F77" s="20" t="str">
        <f t="shared" si="34"/>
        <v>0,2</v>
      </c>
      <c r="G77" s="20" t="str">
        <f t="shared" si="34"/>
        <v>0,0</v>
      </c>
      <c r="H77" s="20" t="str">
        <f t="shared" si="34"/>
        <v>0,0</v>
      </c>
      <c r="I77" s="20" t="str">
        <f t="shared" si="34"/>
        <v>0,0</v>
      </c>
      <c r="J77" s="20" t="str">
        <f t="shared" si="34"/>
        <v>0,0</v>
      </c>
      <c r="K77" s="20" t="str">
        <f t="shared" si="34"/>
        <v>0,0</v>
      </c>
      <c r="L77" s="20" t="str">
        <f t="shared" si="34"/>
        <v>0,0</v>
      </c>
      <c r="M77" s="20" t="str">
        <f t="shared" si="34"/>
        <v>0,0</v>
      </c>
      <c r="N77" s="20" t="str">
        <f t="shared" si="34"/>
        <v>0,0</v>
      </c>
      <c r="O77" s="20" t="str">
        <f t="shared" si="34"/>
        <v>0,0</v>
      </c>
      <c r="P77" s="20" t="str">
        <f t="shared" si="34"/>
        <v>0,0</v>
      </c>
      <c r="Q77" s="20" t="str">
        <f t="shared" si="34"/>
        <v>0,0</v>
      </c>
      <c r="R77" s="20" t="str">
        <f t="shared" si="34"/>
        <v>0,0</v>
      </c>
      <c r="S77" s="20" t="str">
        <f t="shared" si="34"/>
        <v>0,0</v>
      </c>
      <c r="T77" s="20" t="str">
        <f t="shared" si="34"/>
        <v>0,0</v>
      </c>
      <c r="U77" s="20" t="str">
        <f t="shared" si="34"/>
        <v>0,0</v>
      </c>
      <c r="V77" s="8" t="str">
        <f t="shared" si="34"/>
        <v>5,0</v>
      </c>
      <c r="W77" s="20" t="str">
        <f t="shared" si="34"/>
        <v>0,1</v>
      </c>
      <c r="X77" s="20" t="str">
        <f t="shared" si="34"/>
        <v>0,0</v>
      </c>
      <c r="Y77" s="20" t="str">
        <f t="shared" si="34"/>
        <v>0,0</v>
      </c>
      <c r="Z77" s="20" t="str">
        <f t="shared" si="34"/>
        <v>0,0</v>
      </c>
      <c r="AB77" s="20" t="str">
        <f t="shared" si="13"/>
        <v>0,0</v>
      </c>
      <c r="AC77" s="20" t="str">
        <f t="shared" si="13"/>
        <v>0,0</v>
      </c>
      <c r="AD77" s="9"/>
      <c r="AE77" s="9" t="str">
        <f t="shared" si="14"/>
        <v>0,1</v>
      </c>
      <c r="AF77" s="9" t="str">
        <f t="shared" si="14"/>
        <v>0,1</v>
      </c>
    </row>
    <row r="78" spans="1:32" x14ac:dyDescent="0.2">
      <c r="A78" s="59" t="s">
        <v>29</v>
      </c>
      <c r="B78" s="20" t="str">
        <f t="shared" ref="B78:Z78" si="35">FIXED(B28*100/B$48,1)</f>
        <v>0,0</v>
      </c>
      <c r="C78" s="20" t="str">
        <f t="shared" si="35"/>
        <v>0,1</v>
      </c>
      <c r="D78" s="20" t="str">
        <f t="shared" si="35"/>
        <v>0,0</v>
      </c>
      <c r="E78" s="20" t="str">
        <f t="shared" si="35"/>
        <v>0,0</v>
      </c>
      <c r="F78" s="20" t="str">
        <f t="shared" si="35"/>
        <v>0,0</v>
      </c>
      <c r="G78" s="20" t="str">
        <f t="shared" si="35"/>
        <v>0,0</v>
      </c>
      <c r="H78" s="20" t="str">
        <f t="shared" si="35"/>
        <v>0,1</v>
      </c>
      <c r="I78" s="20" t="str">
        <f t="shared" si="35"/>
        <v>0,0</v>
      </c>
      <c r="J78" s="20" t="str">
        <f t="shared" si="35"/>
        <v>0,1</v>
      </c>
      <c r="K78" s="20" t="str">
        <f t="shared" si="35"/>
        <v>0,0</v>
      </c>
      <c r="L78" s="20" t="str">
        <f t="shared" si="35"/>
        <v>0,0</v>
      </c>
      <c r="M78" s="20" t="str">
        <f t="shared" si="35"/>
        <v>0,4</v>
      </c>
      <c r="N78" s="20" t="str">
        <f t="shared" si="35"/>
        <v>0,1</v>
      </c>
      <c r="O78" s="20" t="str">
        <f t="shared" si="35"/>
        <v>0,1</v>
      </c>
      <c r="P78" s="20" t="str">
        <f t="shared" si="35"/>
        <v>0,1</v>
      </c>
      <c r="Q78" s="20" t="str">
        <f t="shared" si="35"/>
        <v>0,0</v>
      </c>
      <c r="R78" s="20" t="str">
        <f t="shared" si="35"/>
        <v>0,0</v>
      </c>
      <c r="S78" s="20" t="str">
        <f t="shared" si="35"/>
        <v>0,0</v>
      </c>
      <c r="T78" s="20" t="str">
        <f t="shared" si="35"/>
        <v>0,1</v>
      </c>
      <c r="U78" s="20" t="str">
        <f t="shared" si="35"/>
        <v>0,3</v>
      </c>
      <c r="V78" s="20" t="str">
        <f t="shared" si="35"/>
        <v>0,2</v>
      </c>
      <c r="W78" s="8" t="str">
        <f t="shared" si="35"/>
        <v>21,8</v>
      </c>
      <c r="X78" s="20" t="str">
        <f t="shared" si="35"/>
        <v>0,0</v>
      </c>
      <c r="Y78" s="20" t="str">
        <f t="shared" si="35"/>
        <v>0,1</v>
      </c>
      <c r="Z78" s="20" t="str">
        <f t="shared" si="35"/>
        <v>0,2</v>
      </c>
      <c r="AB78" s="20" t="str">
        <f t="shared" si="13"/>
        <v>0,0</v>
      </c>
      <c r="AC78" s="20" t="str">
        <f t="shared" si="13"/>
        <v>0,0</v>
      </c>
      <c r="AD78" s="9"/>
      <c r="AE78" s="9" t="str">
        <f t="shared" si="14"/>
        <v>0,2</v>
      </c>
      <c r="AF78" s="9" t="str">
        <f t="shared" si="14"/>
        <v>0,2</v>
      </c>
    </row>
    <row r="79" spans="1:32" x14ac:dyDescent="0.2">
      <c r="A79" s="59" t="s">
        <v>30</v>
      </c>
      <c r="B79" s="20" t="str">
        <f t="shared" ref="B79:Z79" si="36">FIXED(B29*100/B$48,1)</f>
        <v>0,2</v>
      </c>
      <c r="C79" s="20" t="str">
        <f t="shared" si="36"/>
        <v>0,7</v>
      </c>
      <c r="D79" s="20" t="str">
        <f t="shared" si="36"/>
        <v>0,0</v>
      </c>
      <c r="E79" s="20" t="str">
        <f t="shared" si="36"/>
        <v>0,1</v>
      </c>
      <c r="F79" s="20" t="str">
        <f t="shared" si="36"/>
        <v>0,1</v>
      </c>
      <c r="G79" s="20" t="str">
        <f t="shared" si="36"/>
        <v>0,5</v>
      </c>
      <c r="H79" s="20" t="str">
        <f t="shared" si="36"/>
        <v>0,3</v>
      </c>
      <c r="I79" s="20" t="str">
        <f t="shared" si="36"/>
        <v>0,1</v>
      </c>
      <c r="J79" s="20" t="str">
        <f t="shared" si="36"/>
        <v>0,4</v>
      </c>
      <c r="K79" s="20" t="str">
        <f t="shared" si="36"/>
        <v>0,1</v>
      </c>
      <c r="L79" s="20" t="str">
        <f t="shared" si="36"/>
        <v>0,0</v>
      </c>
      <c r="M79" s="20" t="str">
        <f t="shared" si="36"/>
        <v>0,2</v>
      </c>
      <c r="N79" s="20" t="str">
        <f t="shared" si="36"/>
        <v>0,8</v>
      </c>
      <c r="O79" s="20" t="str">
        <f t="shared" si="36"/>
        <v>0,1</v>
      </c>
      <c r="P79" s="20" t="str">
        <f t="shared" si="36"/>
        <v>0,7</v>
      </c>
      <c r="Q79" s="20" t="str">
        <f t="shared" si="36"/>
        <v>0,0</v>
      </c>
      <c r="R79" s="20" t="str">
        <f t="shared" si="36"/>
        <v>0,3</v>
      </c>
      <c r="S79" s="20" t="str">
        <f t="shared" si="36"/>
        <v>0,6</v>
      </c>
      <c r="T79" s="20" t="str">
        <f t="shared" si="36"/>
        <v>0,7</v>
      </c>
      <c r="U79" s="20" t="str">
        <f t="shared" si="36"/>
        <v>0,1</v>
      </c>
      <c r="V79" s="20" t="str">
        <f t="shared" si="36"/>
        <v>0,7</v>
      </c>
      <c r="W79" s="20" t="str">
        <f t="shared" si="36"/>
        <v>0,0</v>
      </c>
      <c r="X79" s="8" t="str">
        <f t="shared" si="36"/>
        <v>15,9</v>
      </c>
      <c r="Y79" s="20" t="str">
        <f t="shared" si="36"/>
        <v>4,5</v>
      </c>
      <c r="Z79" s="20" t="str">
        <f t="shared" si="36"/>
        <v>0,1</v>
      </c>
      <c r="AB79" s="20" t="str">
        <f t="shared" si="13"/>
        <v>0,1</v>
      </c>
      <c r="AC79" s="20" t="str">
        <f t="shared" si="13"/>
        <v>0,0</v>
      </c>
      <c r="AD79" s="9"/>
      <c r="AE79" s="9" t="str">
        <f t="shared" si="14"/>
        <v>0,5</v>
      </c>
      <c r="AF79" s="9" t="str">
        <f t="shared" si="14"/>
        <v>0,5</v>
      </c>
    </row>
    <row r="80" spans="1:32" x14ac:dyDescent="0.2">
      <c r="A80" s="59" t="s">
        <v>145</v>
      </c>
      <c r="B80" s="20" t="str">
        <f t="shared" ref="B80:Z80" si="37">FIXED(B30*100/B$48,1)</f>
        <v>0,0</v>
      </c>
      <c r="C80" s="20" t="str">
        <f t="shared" si="37"/>
        <v>0,9</v>
      </c>
      <c r="D80" s="20" t="str">
        <f t="shared" si="37"/>
        <v>0,0</v>
      </c>
      <c r="E80" s="20" t="str">
        <f t="shared" si="37"/>
        <v>0,0</v>
      </c>
      <c r="F80" s="20" t="str">
        <f t="shared" si="37"/>
        <v>0,0</v>
      </c>
      <c r="G80" s="20" t="str">
        <f t="shared" si="37"/>
        <v>0,0</v>
      </c>
      <c r="H80" s="20" t="str">
        <f t="shared" si="37"/>
        <v>0,0</v>
      </c>
      <c r="I80" s="20" t="str">
        <f t="shared" si="37"/>
        <v>0,1</v>
      </c>
      <c r="J80" s="20" t="str">
        <f t="shared" si="37"/>
        <v>0,0</v>
      </c>
      <c r="K80" s="20" t="str">
        <f t="shared" si="37"/>
        <v>0,0</v>
      </c>
      <c r="L80" s="20" t="str">
        <f t="shared" si="37"/>
        <v>0,1</v>
      </c>
      <c r="M80" s="20" t="str">
        <f t="shared" si="37"/>
        <v>0,6</v>
      </c>
      <c r="N80" s="20" t="str">
        <f t="shared" si="37"/>
        <v>0,1</v>
      </c>
      <c r="O80" s="20" t="str">
        <f t="shared" si="37"/>
        <v>0,3</v>
      </c>
      <c r="P80" s="20" t="str">
        <f t="shared" si="37"/>
        <v>0,3</v>
      </c>
      <c r="Q80" s="20" t="str">
        <f t="shared" si="37"/>
        <v>0,0</v>
      </c>
      <c r="R80" s="20" t="str">
        <f t="shared" si="37"/>
        <v>0,0</v>
      </c>
      <c r="S80" s="20" t="str">
        <f t="shared" si="37"/>
        <v>0,2</v>
      </c>
      <c r="T80" s="20" t="str">
        <f t="shared" si="37"/>
        <v>0,4</v>
      </c>
      <c r="U80" s="20" t="str">
        <f t="shared" si="37"/>
        <v>0,1</v>
      </c>
      <c r="V80" s="20" t="str">
        <f t="shared" si="37"/>
        <v>0,6</v>
      </c>
      <c r="W80" s="20" t="str">
        <f t="shared" si="37"/>
        <v>0,0</v>
      </c>
      <c r="X80" s="20" t="str">
        <f t="shared" si="37"/>
        <v>0,4</v>
      </c>
      <c r="Y80" s="8" t="str">
        <f t="shared" si="37"/>
        <v>25,8</v>
      </c>
      <c r="Z80" s="20" t="str">
        <f t="shared" si="37"/>
        <v>0,1</v>
      </c>
      <c r="AB80" s="20" t="str">
        <f t="shared" si="13"/>
        <v>2,6</v>
      </c>
      <c r="AC80" s="20" t="str">
        <f t="shared" si="13"/>
        <v>0,1</v>
      </c>
      <c r="AD80" s="9"/>
      <c r="AE80" s="9" t="str">
        <f t="shared" si="14"/>
        <v>0,4</v>
      </c>
      <c r="AF80" s="9" t="str">
        <f t="shared" si="14"/>
        <v>0,4</v>
      </c>
    </row>
    <row r="81" spans="1:32" x14ac:dyDescent="0.2">
      <c r="A81" s="59" t="s">
        <v>21</v>
      </c>
      <c r="B81" s="20" t="str">
        <f t="shared" ref="B81:Z81" si="38">FIXED(B31*100/B$48,1)</f>
        <v>0,1</v>
      </c>
      <c r="C81" s="20" t="str">
        <f t="shared" si="38"/>
        <v>0,7</v>
      </c>
      <c r="D81" s="20" t="str">
        <f t="shared" si="38"/>
        <v>0,1</v>
      </c>
      <c r="E81" s="20" t="str">
        <f t="shared" si="38"/>
        <v>0,1</v>
      </c>
      <c r="F81" s="20" t="str">
        <f t="shared" si="38"/>
        <v>0,2</v>
      </c>
      <c r="G81" s="20" t="str">
        <f t="shared" si="38"/>
        <v>0,1</v>
      </c>
      <c r="H81" s="20" t="str">
        <f t="shared" si="38"/>
        <v>0,5</v>
      </c>
      <c r="I81" s="20" t="str">
        <f t="shared" si="38"/>
        <v>1,2</v>
      </c>
      <c r="J81" s="20" t="str">
        <f t="shared" si="38"/>
        <v>1,2</v>
      </c>
      <c r="K81" s="20" t="str">
        <f t="shared" si="38"/>
        <v>0,0</v>
      </c>
      <c r="L81" s="20" t="str">
        <f t="shared" si="38"/>
        <v>0,3</v>
      </c>
      <c r="M81" s="20" t="str">
        <f t="shared" si="38"/>
        <v>0,4</v>
      </c>
      <c r="N81" s="20" t="str">
        <f t="shared" si="38"/>
        <v>0,4</v>
      </c>
      <c r="O81" s="20" t="str">
        <f t="shared" si="38"/>
        <v>0,0</v>
      </c>
      <c r="P81" s="20" t="str">
        <f t="shared" si="38"/>
        <v>0,2</v>
      </c>
      <c r="Q81" s="20" t="str">
        <f t="shared" si="38"/>
        <v>0,4</v>
      </c>
      <c r="R81" s="20" t="str">
        <f t="shared" si="38"/>
        <v>0,0</v>
      </c>
      <c r="S81" s="20" t="str">
        <f t="shared" si="38"/>
        <v>0,0</v>
      </c>
      <c r="T81" s="20" t="str">
        <f t="shared" si="38"/>
        <v>0,1</v>
      </c>
      <c r="U81" s="20" t="str">
        <f t="shared" si="38"/>
        <v>1,8</v>
      </c>
      <c r="V81" s="20" t="str">
        <f t="shared" si="38"/>
        <v>3,7</v>
      </c>
      <c r="W81" s="20" t="str">
        <f t="shared" si="38"/>
        <v>8,2</v>
      </c>
      <c r="X81" s="20" t="str">
        <f t="shared" si="38"/>
        <v>0,1</v>
      </c>
      <c r="Y81" s="20" t="str">
        <f t="shared" si="38"/>
        <v>0,1</v>
      </c>
      <c r="Z81" s="8" t="str">
        <f t="shared" si="38"/>
        <v>22,4</v>
      </c>
      <c r="AA81" s="9"/>
      <c r="AB81" s="20" t="str">
        <f t="shared" si="13"/>
        <v>0,5</v>
      </c>
      <c r="AC81" s="20" t="str">
        <f t="shared" si="13"/>
        <v>0,0</v>
      </c>
      <c r="AD81" s="9"/>
      <c r="AE81" s="9" t="str">
        <f t="shared" si="14"/>
        <v>1,0</v>
      </c>
      <c r="AF81" s="9" t="str">
        <f t="shared" si="14"/>
        <v>1,0</v>
      </c>
    </row>
    <row r="82" spans="1:32" x14ac:dyDescent="0.2">
      <c r="A82" s="59" t="s">
        <v>31</v>
      </c>
      <c r="B82" s="20" t="str">
        <f t="shared" ref="B82:Z82" si="39">FIXED(B32*100/B$48,1)</f>
        <v>0,9</v>
      </c>
      <c r="C82" s="20" t="str">
        <f t="shared" si="39"/>
        <v>0,5</v>
      </c>
      <c r="D82" s="20" t="str">
        <f t="shared" si="39"/>
        <v>0,1</v>
      </c>
      <c r="E82" s="20" t="str">
        <f t="shared" si="39"/>
        <v>1,1</v>
      </c>
      <c r="F82" s="20" t="str">
        <f t="shared" si="39"/>
        <v>2,4</v>
      </c>
      <c r="G82" s="20" t="str">
        <f t="shared" si="39"/>
        <v>0,8</v>
      </c>
      <c r="H82" s="20" t="str">
        <f t="shared" si="39"/>
        <v>1,2</v>
      </c>
      <c r="I82" s="20" t="str">
        <f t="shared" si="39"/>
        <v>1,2</v>
      </c>
      <c r="J82" s="20" t="str">
        <f t="shared" si="39"/>
        <v>1,4</v>
      </c>
      <c r="K82" s="20" t="str">
        <f t="shared" si="39"/>
        <v>1,1</v>
      </c>
      <c r="L82" s="20" t="str">
        <f t="shared" si="39"/>
        <v>1,1</v>
      </c>
      <c r="M82" s="20" t="str">
        <f t="shared" si="39"/>
        <v>0,6</v>
      </c>
      <c r="N82" s="20" t="str">
        <f t="shared" si="39"/>
        <v>0,9</v>
      </c>
      <c r="O82" s="20" t="str">
        <f t="shared" si="39"/>
        <v>1,2</v>
      </c>
      <c r="P82" s="20" t="str">
        <f t="shared" si="39"/>
        <v>1,3</v>
      </c>
      <c r="Q82" s="20" t="str">
        <f t="shared" si="39"/>
        <v>2,8</v>
      </c>
      <c r="R82" s="20" t="str">
        <f t="shared" si="39"/>
        <v>0,9</v>
      </c>
      <c r="S82" s="20" t="str">
        <f t="shared" si="39"/>
        <v>1,3</v>
      </c>
      <c r="T82" s="20" t="str">
        <f t="shared" si="39"/>
        <v>0,3</v>
      </c>
      <c r="U82" s="20" t="str">
        <f t="shared" si="39"/>
        <v>0,5</v>
      </c>
      <c r="V82" s="20" t="str">
        <f t="shared" si="39"/>
        <v>0,1</v>
      </c>
      <c r="W82" s="20" t="str">
        <f t="shared" si="39"/>
        <v>0,6</v>
      </c>
      <c r="X82" s="20" t="str">
        <f t="shared" si="39"/>
        <v>0,7</v>
      </c>
      <c r="Y82" s="20" t="str">
        <f t="shared" si="39"/>
        <v>0,4</v>
      </c>
      <c r="Z82" s="20" t="str">
        <f t="shared" si="39"/>
        <v>0,9</v>
      </c>
      <c r="AB82" s="20" t="str">
        <f t="shared" si="13"/>
        <v>3,8</v>
      </c>
      <c r="AC82" s="20" t="str">
        <f t="shared" si="13"/>
        <v>0,0</v>
      </c>
      <c r="AD82" s="9"/>
      <c r="AE82" s="9" t="str">
        <f t="shared" si="14"/>
        <v>1,3</v>
      </c>
      <c r="AF82" s="9" t="str">
        <f t="shared" si="14"/>
        <v>1,3</v>
      </c>
    </row>
    <row r="83" spans="1:32" x14ac:dyDescent="0.2">
      <c r="A83" s="59"/>
      <c r="AD83" s="9"/>
      <c r="AE83" s="9"/>
      <c r="AF83" s="9"/>
    </row>
    <row r="84" spans="1:32" x14ac:dyDescent="0.2">
      <c r="A84" s="7" t="s">
        <v>33</v>
      </c>
      <c r="B84" s="20" t="str">
        <f t="shared" ref="B84:Z84" si="40">FIXED(B34*100/B$48,1)</f>
        <v>78,4</v>
      </c>
      <c r="C84" s="20" t="str">
        <f t="shared" si="40"/>
        <v>32,5</v>
      </c>
      <c r="D84" s="20" t="str">
        <f t="shared" si="40"/>
        <v>7,4</v>
      </c>
      <c r="E84" s="20" t="str">
        <f t="shared" si="40"/>
        <v>44,9</v>
      </c>
      <c r="F84" s="20" t="str">
        <f t="shared" si="40"/>
        <v>59,1</v>
      </c>
      <c r="G84" s="20" t="str">
        <f t="shared" si="40"/>
        <v>74,8</v>
      </c>
      <c r="H84" s="20" t="str">
        <f t="shared" si="40"/>
        <v>61,4</v>
      </c>
      <c r="I84" s="20" t="str">
        <f t="shared" si="40"/>
        <v>44,9</v>
      </c>
      <c r="J84" s="20" t="str">
        <f t="shared" si="40"/>
        <v>55,1</v>
      </c>
      <c r="K84" s="20" t="str">
        <f t="shared" si="40"/>
        <v>73,1</v>
      </c>
      <c r="L84" s="20" t="str">
        <f t="shared" si="40"/>
        <v>56,4</v>
      </c>
      <c r="M84" s="20" t="str">
        <f t="shared" si="40"/>
        <v>36,0</v>
      </c>
      <c r="N84" s="20" t="str">
        <f t="shared" si="40"/>
        <v>53,3</v>
      </c>
      <c r="O84" s="20" t="str">
        <f t="shared" si="40"/>
        <v>26,9</v>
      </c>
      <c r="P84" s="20" t="str">
        <f t="shared" si="40"/>
        <v>65,0</v>
      </c>
      <c r="Q84" s="20" t="str">
        <f t="shared" si="40"/>
        <v>59,5</v>
      </c>
      <c r="R84" s="20" t="str">
        <f t="shared" si="40"/>
        <v>62,3</v>
      </c>
      <c r="S84" s="20" t="str">
        <f t="shared" si="40"/>
        <v>71,8</v>
      </c>
      <c r="T84" s="20" t="str">
        <f t="shared" si="40"/>
        <v>62,7</v>
      </c>
      <c r="U84" s="20" t="str">
        <f t="shared" si="40"/>
        <v>4,1</v>
      </c>
      <c r="V84" s="20" t="str">
        <f t="shared" si="40"/>
        <v>8,1</v>
      </c>
      <c r="W84" s="20" t="str">
        <f t="shared" si="40"/>
        <v>4,7</v>
      </c>
      <c r="X84" s="20" t="str">
        <f t="shared" si="40"/>
        <v>66,3</v>
      </c>
      <c r="Y84" s="20" t="str">
        <f t="shared" si="40"/>
        <v>21,9</v>
      </c>
      <c r="Z84" s="20" t="str">
        <f t="shared" si="40"/>
        <v>63,3</v>
      </c>
      <c r="AB84" s="20" t="str">
        <f>FIXED(AB34*100/AB$48,1)</f>
        <v>0,0</v>
      </c>
      <c r="AC84" s="20" t="str">
        <f>FIXED(AC34*100/AC$48,1)</f>
        <v>35,1</v>
      </c>
      <c r="AD84" s="9"/>
      <c r="AE84" s="9" t="str">
        <f>FIXED(AE34*100/AE$48,1)</f>
        <v>59,2</v>
      </c>
      <c r="AF84" s="9" t="str">
        <f>FIXED(AF34*100/AF$48,1)</f>
        <v>58,7</v>
      </c>
    </row>
    <row r="85" spans="1:32" x14ac:dyDescent="0.2">
      <c r="A85" s="7"/>
      <c r="AD85" s="9"/>
      <c r="AE85" s="9"/>
      <c r="AF85" s="9"/>
    </row>
    <row r="86" spans="1:32" x14ac:dyDescent="0.2">
      <c r="A86" s="7" t="s">
        <v>35</v>
      </c>
      <c r="AD86" s="9"/>
      <c r="AE86" s="9"/>
      <c r="AF86" s="9"/>
    </row>
    <row r="87" spans="1:32" x14ac:dyDescent="0.2">
      <c r="A87" s="1" t="s">
        <v>34</v>
      </c>
      <c r="B87" s="20" t="str">
        <f t="shared" ref="B87:Z87" si="41">FIXED(B37*100/B$48,1)</f>
        <v>0,0</v>
      </c>
      <c r="C87" s="20" t="str">
        <f t="shared" si="41"/>
        <v>0,0</v>
      </c>
      <c r="D87" s="20" t="str">
        <f t="shared" si="41"/>
        <v>0,0</v>
      </c>
      <c r="E87" s="20" t="str">
        <f t="shared" si="41"/>
        <v>0,0</v>
      </c>
      <c r="F87" s="20" t="str">
        <f t="shared" si="41"/>
        <v>0,0</v>
      </c>
      <c r="G87" s="20" t="str">
        <f t="shared" si="41"/>
        <v>0,0</v>
      </c>
      <c r="H87" s="20" t="str">
        <f t="shared" si="41"/>
        <v>0,0</v>
      </c>
      <c r="I87" s="20" t="str">
        <f t="shared" si="41"/>
        <v>0,1</v>
      </c>
      <c r="J87" s="20" t="str">
        <f t="shared" si="41"/>
        <v>0,0</v>
      </c>
      <c r="K87" s="20" t="str">
        <f t="shared" si="41"/>
        <v>0,0</v>
      </c>
      <c r="L87" s="20" t="str">
        <f t="shared" si="41"/>
        <v>0,0</v>
      </c>
      <c r="M87" s="20" t="str">
        <f t="shared" si="41"/>
        <v>0,0</v>
      </c>
      <c r="N87" s="20" t="str">
        <f t="shared" si="41"/>
        <v>0,0</v>
      </c>
      <c r="O87" s="20" t="str">
        <f t="shared" si="41"/>
        <v>0,0</v>
      </c>
      <c r="P87" s="20" t="str">
        <f t="shared" si="41"/>
        <v>0,0</v>
      </c>
      <c r="Q87" s="20" t="str">
        <f t="shared" si="41"/>
        <v>0,0</v>
      </c>
      <c r="R87" s="20" t="str">
        <f t="shared" si="41"/>
        <v>0,0</v>
      </c>
      <c r="S87" s="20" t="str">
        <f t="shared" si="41"/>
        <v>0,0</v>
      </c>
      <c r="T87" s="20" t="str">
        <f t="shared" si="41"/>
        <v>0,0</v>
      </c>
      <c r="U87" s="20" t="str">
        <f t="shared" si="41"/>
        <v>0,0</v>
      </c>
      <c r="V87" s="20" t="str">
        <f t="shared" si="41"/>
        <v>0,0</v>
      </c>
      <c r="W87" s="20" t="str">
        <f t="shared" si="41"/>
        <v>0,0</v>
      </c>
      <c r="X87" s="20" t="str">
        <f t="shared" si="41"/>
        <v>0,0</v>
      </c>
      <c r="Y87" s="20" t="str">
        <f t="shared" si="41"/>
        <v>0,2</v>
      </c>
      <c r="Z87" s="20" t="str">
        <f t="shared" si="41"/>
        <v>0,0</v>
      </c>
      <c r="AB87" s="8" t="str">
        <f t="shared" ref="AB87:AC92" si="42">FIXED(AB37*100/AB$48,1)</f>
        <v>6,1</v>
      </c>
      <c r="AC87" s="20" t="str">
        <f t="shared" si="42"/>
        <v>0,2</v>
      </c>
      <c r="AD87" s="9"/>
      <c r="AE87" s="9" t="str">
        <f t="shared" ref="AE87:AF92" si="43">FIXED(AE37*100/AE$48,1)</f>
        <v>0,0</v>
      </c>
      <c r="AF87" s="9" t="str">
        <f t="shared" si="43"/>
        <v>0,1</v>
      </c>
    </row>
    <row r="88" spans="1:32" x14ac:dyDescent="0.2">
      <c r="A88" s="1" t="s">
        <v>32</v>
      </c>
      <c r="B88" s="20" t="str">
        <f t="shared" ref="B88:Z88" si="44">FIXED(B38*100/B$48,1)</f>
        <v>0,4</v>
      </c>
      <c r="C88" s="20" t="str">
        <f t="shared" si="44"/>
        <v>0,2</v>
      </c>
      <c r="D88" s="20" t="str">
        <f t="shared" si="44"/>
        <v>0,0</v>
      </c>
      <c r="E88" s="20" t="str">
        <f t="shared" si="44"/>
        <v>0,1</v>
      </c>
      <c r="F88" s="20" t="str">
        <f t="shared" si="44"/>
        <v>0,1</v>
      </c>
      <c r="G88" s="20" t="str">
        <f t="shared" si="44"/>
        <v>0,1</v>
      </c>
      <c r="H88" s="20" t="str">
        <f t="shared" si="44"/>
        <v>0,1</v>
      </c>
      <c r="I88" s="20" t="str">
        <f t="shared" si="44"/>
        <v>0,2</v>
      </c>
      <c r="J88" s="20" t="str">
        <f t="shared" si="44"/>
        <v>0,2</v>
      </c>
      <c r="K88" s="20" t="str">
        <f t="shared" si="44"/>
        <v>0,3</v>
      </c>
      <c r="L88" s="20" t="str">
        <f t="shared" si="44"/>
        <v>0,1</v>
      </c>
      <c r="M88" s="20" t="str">
        <f t="shared" si="44"/>
        <v>0,5</v>
      </c>
      <c r="N88" s="20" t="str">
        <f t="shared" si="44"/>
        <v>0,1</v>
      </c>
      <c r="O88" s="20" t="str">
        <f t="shared" si="44"/>
        <v>0,2</v>
      </c>
      <c r="P88" s="20" t="str">
        <f t="shared" si="44"/>
        <v>0,1</v>
      </c>
      <c r="Q88" s="20" t="str">
        <f t="shared" si="44"/>
        <v>0,0</v>
      </c>
      <c r="R88" s="20" t="str">
        <f t="shared" si="44"/>
        <v>0,1</v>
      </c>
      <c r="S88" s="20" t="str">
        <f t="shared" si="44"/>
        <v>0,1</v>
      </c>
      <c r="T88" s="20" t="str">
        <f t="shared" si="44"/>
        <v>0,1</v>
      </c>
      <c r="U88" s="20" t="str">
        <f t="shared" si="44"/>
        <v>0,2</v>
      </c>
      <c r="V88" s="20" t="str">
        <f t="shared" si="44"/>
        <v>0,1</v>
      </c>
      <c r="W88" s="20" t="str">
        <f t="shared" si="44"/>
        <v>0,4</v>
      </c>
      <c r="X88" s="20" t="str">
        <f t="shared" si="44"/>
        <v>0,1</v>
      </c>
      <c r="Y88" s="20" t="str">
        <f t="shared" si="44"/>
        <v>0,2</v>
      </c>
      <c r="Z88" s="20" t="str">
        <f t="shared" si="44"/>
        <v>0,1</v>
      </c>
      <c r="AB88" s="20" t="str">
        <f t="shared" si="42"/>
        <v>0,4</v>
      </c>
      <c r="AC88" s="20" t="str">
        <f t="shared" si="42"/>
        <v>2,9</v>
      </c>
      <c r="AD88" s="9"/>
      <c r="AE88" s="9" t="str">
        <f t="shared" si="43"/>
        <v>0,1</v>
      </c>
      <c r="AF88" s="9" t="str">
        <f t="shared" si="43"/>
        <v>0,1</v>
      </c>
    </row>
    <row r="89" spans="1:32" x14ac:dyDescent="0.2">
      <c r="A89" s="1" t="s">
        <v>22</v>
      </c>
      <c r="B89" s="20" t="str">
        <f t="shared" ref="B89:Z89" si="45">FIXED(B39*100/B$48,1)</f>
        <v>0,0</v>
      </c>
      <c r="C89" s="20" t="str">
        <f t="shared" si="45"/>
        <v>0,0</v>
      </c>
      <c r="D89" s="20" t="str">
        <f t="shared" si="45"/>
        <v>0,0</v>
      </c>
      <c r="E89" s="20" t="str">
        <f t="shared" si="45"/>
        <v>0,0</v>
      </c>
      <c r="F89" s="20" t="str">
        <f t="shared" si="45"/>
        <v>0,0</v>
      </c>
      <c r="G89" s="20" t="str">
        <f t="shared" si="45"/>
        <v>0,0</v>
      </c>
      <c r="H89" s="20" t="str">
        <f t="shared" si="45"/>
        <v>0,0</v>
      </c>
      <c r="I89" s="20" t="str">
        <f t="shared" si="45"/>
        <v>0,0</v>
      </c>
      <c r="J89" s="20" t="str">
        <f t="shared" si="45"/>
        <v>0,0</v>
      </c>
      <c r="K89" s="20" t="str">
        <f t="shared" si="45"/>
        <v>0,0</v>
      </c>
      <c r="L89" s="20" t="str">
        <f t="shared" si="45"/>
        <v>0,0</v>
      </c>
      <c r="M89" s="20" t="str">
        <f t="shared" si="45"/>
        <v>0,0</v>
      </c>
      <c r="N89" s="20" t="str">
        <f t="shared" si="45"/>
        <v>0,0</v>
      </c>
      <c r="O89" s="20" t="str">
        <f t="shared" si="45"/>
        <v>0,0</v>
      </c>
      <c r="P89" s="20" t="str">
        <f t="shared" si="45"/>
        <v>0,0</v>
      </c>
      <c r="Q89" s="20" t="str">
        <f t="shared" si="45"/>
        <v>0,0</v>
      </c>
      <c r="R89" s="20" t="str">
        <f t="shared" si="45"/>
        <v>0,0</v>
      </c>
      <c r="S89" s="20" t="str">
        <f t="shared" si="45"/>
        <v>0,0</v>
      </c>
      <c r="T89" s="20" t="str">
        <f t="shared" si="45"/>
        <v>0,0</v>
      </c>
      <c r="U89" s="20" t="str">
        <f t="shared" si="45"/>
        <v>0,0</v>
      </c>
      <c r="V89" s="20" t="str">
        <f t="shared" si="45"/>
        <v>0,0</v>
      </c>
      <c r="W89" s="20" t="str">
        <f t="shared" si="45"/>
        <v>0,0</v>
      </c>
      <c r="X89" s="20" t="str">
        <f t="shared" si="45"/>
        <v>0,0</v>
      </c>
      <c r="Y89" s="20" t="str">
        <f t="shared" si="45"/>
        <v>0,0</v>
      </c>
      <c r="Z89" s="20" t="str">
        <f t="shared" si="45"/>
        <v>0,0</v>
      </c>
      <c r="AB89" s="20" t="str">
        <f t="shared" si="42"/>
        <v>0,0</v>
      </c>
      <c r="AC89" s="8" t="str">
        <f t="shared" si="42"/>
        <v>2,6</v>
      </c>
      <c r="AD89" s="9"/>
      <c r="AE89" s="9" t="str">
        <f t="shared" si="43"/>
        <v>0,0</v>
      </c>
      <c r="AF89" s="9" t="str">
        <f t="shared" si="43"/>
        <v>0,0</v>
      </c>
    </row>
    <row r="90" spans="1:32" x14ac:dyDescent="0.2">
      <c r="A90" s="1" t="s">
        <v>36</v>
      </c>
      <c r="B90" s="9" t="str">
        <f t="shared" ref="B90:Z90" si="46">FIXED(B40*100/B$48,1)</f>
        <v>0,0</v>
      </c>
      <c r="C90" s="9" t="str">
        <f t="shared" si="46"/>
        <v>0,0</v>
      </c>
      <c r="D90" s="9" t="str">
        <f t="shared" si="46"/>
        <v>0,0</v>
      </c>
      <c r="E90" s="9" t="str">
        <f t="shared" si="46"/>
        <v>0,0</v>
      </c>
      <c r="F90" s="9" t="str">
        <f t="shared" si="46"/>
        <v>0,0</v>
      </c>
      <c r="G90" s="9" t="str">
        <f t="shared" si="46"/>
        <v>0,0</v>
      </c>
      <c r="H90" s="9" t="str">
        <f t="shared" si="46"/>
        <v>0,0</v>
      </c>
      <c r="I90" s="9" t="str">
        <f t="shared" si="46"/>
        <v>0,0</v>
      </c>
      <c r="J90" s="9" t="str">
        <f t="shared" si="46"/>
        <v>0,0</v>
      </c>
      <c r="K90" s="9" t="str">
        <f t="shared" si="46"/>
        <v>0,0</v>
      </c>
      <c r="L90" s="9" t="str">
        <f t="shared" si="46"/>
        <v>0,2</v>
      </c>
      <c r="M90" s="9" t="str">
        <f t="shared" si="46"/>
        <v>0,1</v>
      </c>
      <c r="N90" s="9" t="str">
        <f t="shared" si="46"/>
        <v>0,0</v>
      </c>
      <c r="O90" s="9" t="str">
        <f t="shared" si="46"/>
        <v>0,0</v>
      </c>
      <c r="P90" s="9" t="str">
        <f t="shared" si="46"/>
        <v>0,0</v>
      </c>
      <c r="Q90" s="9" t="str">
        <f t="shared" si="46"/>
        <v>5,7</v>
      </c>
      <c r="R90" s="9" t="str">
        <f t="shared" si="46"/>
        <v>0,0</v>
      </c>
      <c r="S90" s="9" t="str">
        <f t="shared" si="46"/>
        <v>0,0</v>
      </c>
      <c r="T90" s="9" t="str">
        <f t="shared" si="46"/>
        <v>0,0</v>
      </c>
      <c r="U90" s="9" t="str">
        <f t="shared" si="46"/>
        <v>0,0</v>
      </c>
      <c r="V90" s="9" t="str">
        <f t="shared" si="46"/>
        <v>0,0</v>
      </c>
      <c r="W90" s="9" t="str">
        <f t="shared" si="46"/>
        <v>0,0</v>
      </c>
      <c r="X90" s="9" t="str">
        <f t="shared" si="46"/>
        <v>0,0</v>
      </c>
      <c r="Y90" s="9" t="str">
        <f t="shared" si="46"/>
        <v>0,0</v>
      </c>
      <c r="Z90" s="9" t="str">
        <f t="shared" si="46"/>
        <v>0,0</v>
      </c>
      <c r="AA90" s="9"/>
      <c r="AB90" s="9" t="str">
        <f t="shared" si="42"/>
        <v>0,0</v>
      </c>
      <c r="AC90" s="9" t="str">
        <f t="shared" si="42"/>
        <v>0,0</v>
      </c>
      <c r="AD90" s="9"/>
      <c r="AE90" s="9" t="str">
        <f t="shared" si="43"/>
        <v>0,4</v>
      </c>
      <c r="AF90" s="9" t="str">
        <f t="shared" si="43"/>
        <v>0,4</v>
      </c>
    </row>
    <row r="91" spans="1:32" x14ac:dyDescent="0.2">
      <c r="A91" s="1" t="s">
        <v>59</v>
      </c>
      <c r="B91" s="9" t="str">
        <f t="shared" ref="B91:Z91" si="47">FIXED(B41*100/B$48,1)</f>
        <v>0,1</v>
      </c>
      <c r="C91" s="9" t="str">
        <f t="shared" si="47"/>
        <v>0,1</v>
      </c>
      <c r="D91" s="9" t="str">
        <f t="shared" si="47"/>
        <v>0,1</v>
      </c>
      <c r="E91" s="9" t="str">
        <f t="shared" si="47"/>
        <v>4,6</v>
      </c>
      <c r="F91" s="9" t="str">
        <f t="shared" si="47"/>
        <v>20,0</v>
      </c>
      <c r="G91" s="9" t="str">
        <f t="shared" si="47"/>
        <v>0,3</v>
      </c>
      <c r="H91" s="9" t="str">
        <f t="shared" si="47"/>
        <v>1,1</v>
      </c>
      <c r="I91" s="9" t="str">
        <f t="shared" si="47"/>
        <v>0,9</v>
      </c>
      <c r="J91" s="9" t="str">
        <f t="shared" si="47"/>
        <v>6,3</v>
      </c>
      <c r="K91" s="9" t="str">
        <f t="shared" si="47"/>
        <v>0,8</v>
      </c>
      <c r="L91" s="9" t="str">
        <f t="shared" si="47"/>
        <v>5,0</v>
      </c>
      <c r="M91" s="9" t="str">
        <f t="shared" si="47"/>
        <v>0,0</v>
      </c>
      <c r="N91" s="9" t="str">
        <f t="shared" si="47"/>
        <v>2,2</v>
      </c>
      <c r="O91" s="9" t="str">
        <f t="shared" si="47"/>
        <v>0,8</v>
      </c>
      <c r="P91" s="9" t="str">
        <f t="shared" si="47"/>
        <v>5,6</v>
      </c>
      <c r="Q91" s="9" t="str">
        <f t="shared" si="47"/>
        <v>0,7</v>
      </c>
      <c r="R91" s="9" t="str">
        <f t="shared" si="47"/>
        <v>1,6</v>
      </c>
      <c r="S91" s="9" t="str">
        <f t="shared" si="47"/>
        <v>4,5</v>
      </c>
      <c r="T91" s="9" t="str">
        <f t="shared" si="47"/>
        <v>1,1</v>
      </c>
      <c r="U91" s="9" t="str">
        <f t="shared" si="47"/>
        <v>1,3</v>
      </c>
      <c r="V91" s="9" t="str">
        <f t="shared" si="47"/>
        <v>0,0</v>
      </c>
      <c r="W91" s="9" t="str">
        <f t="shared" si="47"/>
        <v>0,0</v>
      </c>
      <c r="X91" s="9" t="str">
        <f t="shared" si="47"/>
        <v>0,2</v>
      </c>
      <c r="Y91" s="9" t="str">
        <f t="shared" si="47"/>
        <v>0,2</v>
      </c>
      <c r="Z91" s="9" t="str">
        <f t="shared" si="47"/>
        <v>1,4</v>
      </c>
      <c r="AA91" s="9"/>
      <c r="AB91" s="9" t="str">
        <f t="shared" si="42"/>
        <v>0,0</v>
      </c>
      <c r="AC91" s="9" t="str">
        <f t="shared" si="42"/>
        <v>0,1</v>
      </c>
      <c r="AD91" s="9"/>
      <c r="AE91" s="9" t="str">
        <f t="shared" si="43"/>
        <v>5,1</v>
      </c>
      <c r="AF91" s="9" t="str">
        <f t="shared" si="43"/>
        <v>5,0</v>
      </c>
    </row>
    <row r="92" spans="1:32" x14ac:dyDescent="0.2">
      <c r="A92" s="1" t="s">
        <v>66</v>
      </c>
      <c r="B92" s="9" t="str">
        <f t="shared" ref="B92:Z92" si="48">FIXED(B42*100/B$48,1)</f>
        <v>0,0</v>
      </c>
      <c r="C92" s="9" t="str">
        <f t="shared" si="48"/>
        <v>0,1</v>
      </c>
      <c r="D92" s="9" t="str">
        <f t="shared" si="48"/>
        <v>0,0</v>
      </c>
      <c r="E92" s="9" t="str">
        <f t="shared" si="48"/>
        <v>0,3</v>
      </c>
      <c r="F92" s="9" t="str">
        <f t="shared" si="48"/>
        <v>0,7</v>
      </c>
      <c r="G92" s="9" t="str">
        <f t="shared" si="48"/>
        <v>0,1</v>
      </c>
      <c r="H92" s="9" t="str">
        <f t="shared" si="48"/>
        <v>0,2</v>
      </c>
      <c r="I92" s="9" t="str">
        <f t="shared" si="48"/>
        <v>0,3</v>
      </c>
      <c r="J92" s="9" t="str">
        <f t="shared" si="48"/>
        <v>0,4</v>
      </c>
      <c r="K92" s="9" t="str">
        <f t="shared" si="48"/>
        <v>0,1</v>
      </c>
      <c r="L92" s="9" t="str">
        <f t="shared" si="48"/>
        <v>0,5</v>
      </c>
      <c r="M92" s="9" t="str">
        <f t="shared" si="48"/>
        <v>0,2</v>
      </c>
      <c r="N92" s="9" t="str">
        <f t="shared" si="48"/>
        <v>0,3</v>
      </c>
      <c r="O92" s="9" t="str">
        <f t="shared" si="48"/>
        <v>0,5</v>
      </c>
      <c r="P92" s="9" t="str">
        <f t="shared" si="48"/>
        <v>0,5</v>
      </c>
      <c r="Q92" s="9" t="str">
        <f t="shared" si="48"/>
        <v>0,1</v>
      </c>
      <c r="R92" s="9" t="str">
        <f t="shared" si="48"/>
        <v>0,1</v>
      </c>
      <c r="S92" s="9" t="str">
        <f t="shared" si="48"/>
        <v>0,1</v>
      </c>
      <c r="T92" s="9" t="str">
        <f t="shared" si="48"/>
        <v>0,1</v>
      </c>
      <c r="U92" s="9" t="str">
        <f t="shared" si="48"/>
        <v>0,0</v>
      </c>
      <c r="V92" s="9" t="str">
        <f t="shared" si="48"/>
        <v>0,0</v>
      </c>
      <c r="W92" s="9" t="str">
        <f t="shared" si="48"/>
        <v>0,1</v>
      </c>
      <c r="X92" s="9" t="str">
        <f t="shared" si="48"/>
        <v>0,1</v>
      </c>
      <c r="Y92" s="9" t="str">
        <f t="shared" si="48"/>
        <v>0,3</v>
      </c>
      <c r="Z92" s="9" t="str">
        <f t="shared" si="48"/>
        <v>0,3</v>
      </c>
      <c r="AA92" s="9"/>
      <c r="AB92" s="9" t="str">
        <f t="shared" si="42"/>
        <v>0,9</v>
      </c>
      <c r="AC92" s="9" t="str">
        <f t="shared" si="42"/>
        <v>1,9</v>
      </c>
      <c r="AD92" s="9"/>
      <c r="AE92" s="9" t="str">
        <f t="shared" si="43"/>
        <v>0,3</v>
      </c>
      <c r="AF92" s="9" t="str">
        <f t="shared" si="43"/>
        <v>0,3</v>
      </c>
    </row>
    <row r="93" spans="1:32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x14ac:dyDescent="0.2">
      <c r="A94" s="7" t="s">
        <v>23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 x14ac:dyDescent="0.2">
      <c r="A95" s="1" t="s">
        <v>58</v>
      </c>
      <c r="B95" s="9" t="str">
        <f t="shared" ref="B95:Z95" si="49">FIXED(SUM(B7:B32)*100/B$48,1)</f>
        <v>21,1</v>
      </c>
      <c r="C95" s="9" t="str">
        <f t="shared" si="49"/>
        <v>67,2</v>
      </c>
      <c r="D95" s="9" t="str">
        <f t="shared" si="49"/>
        <v>92,4</v>
      </c>
      <c r="E95" s="9" t="str">
        <f t="shared" si="49"/>
        <v>50,2</v>
      </c>
      <c r="F95" s="9" t="str">
        <f t="shared" si="49"/>
        <v>20,1</v>
      </c>
      <c r="G95" s="9" t="str">
        <f t="shared" si="49"/>
        <v>24,7</v>
      </c>
      <c r="H95" s="9" t="str">
        <f t="shared" si="49"/>
        <v>37,1</v>
      </c>
      <c r="I95" s="9" t="str">
        <f t="shared" si="49"/>
        <v>53,5</v>
      </c>
      <c r="J95" s="9" t="str">
        <f t="shared" si="49"/>
        <v>38,0</v>
      </c>
      <c r="K95" s="9" t="str">
        <f t="shared" si="49"/>
        <v>25,7</v>
      </c>
      <c r="L95" s="9" t="str">
        <f t="shared" si="49"/>
        <v>37,7</v>
      </c>
      <c r="M95" s="9" t="str">
        <f t="shared" si="49"/>
        <v>63,2</v>
      </c>
      <c r="N95" s="9" t="str">
        <f t="shared" si="49"/>
        <v>44,1</v>
      </c>
      <c r="O95" s="9" t="str">
        <f t="shared" si="49"/>
        <v>71,6</v>
      </c>
      <c r="P95" s="9" t="str">
        <f t="shared" si="49"/>
        <v>28,8</v>
      </c>
      <c r="Q95" s="9" t="str">
        <f t="shared" si="49"/>
        <v>34,0</v>
      </c>
      <c r="R95" s="9" t="str">
        <f t="shared" si="49"/>
        <v>35,9</v>
      </c>
      <c r="S95" s="9" t="str">
        <f t="shared" si="49"/>
        <v>23,5</v>
      </c>
      <c r="T95" s="9" t="str">
        <f t="shared" si="49"/>
        <v>36,0</v>
      </c>
      <c r="U95" s="9" t="str">
        <f t="shared" si="49"/>
        <v>94,3</v>
      </c>
      <c r="V95" s="9" t="str">
        <f t="shared" si="49"/>
        <v>91,8</v>
      </c>
      <c r="W95" s="9" t="str">
        <f t="shared" si="49"/>
        <v>94,8</v>
      </c>
      <c r="X95" s="9" t="str">
        <f t="shared" si="49"/>
        <v>33,3</v>
      </c>
      <c r="Y95" s="9" t="str">
        <f t="shared" si="49"/>
        <v>77,1</v>
      </c>
      <c r="Z95" s="9" t="str">
        <f t="shared" si="49"/>
        <v>34,9</v>
      </c>
      <c r="AA95" s="9"/>
      <c r="AB95" s="9" t="str">
        <f>FIXED(SUM(AB7:AB32)*100/AB$48,1)</f>
        <v>92,6</v>
      </c>
      <c r="AC95" s="9" t="str">
        <f>FIXED(SUM(AC7:AC32)*100/AC$48,1)</f>
        <v>57,1</v>
      </c>
      <c r="AD95" s="9"/>
      <c r="AE95" s="9" t="str">
        <f>FIXED(SUM(AE7:AE32)*100/AE$48,1)</f>
        <v>34,9</v>
      </c>
      <c r="AF95" s="9" t="str">
        <f>FIXED(SUM(AF7:AF32)*100/AF$48,1)</f>
        <v>35,4</v>
      </c>
    </row>
    <row r="96" spans="1:32" x14ac:dyDescent="0.2">
      <c r="A96" s="4" t="s">
        <v>65</v>
      </c>
      <c r="B96" s="30" t="str">
        <f t="shared" ref="B96:Z96" si="50">FIXED(SUM(B7:B42)*100/B$48,1)</f>
        <v>100,0</v>
      </c>
      <c r="C96" s="30" t="str">
        <f t="shared" si="50"/>
        <v>100,0</v>
      </c>
      <c r="D96" s="30" t="str">
        <f t="shared" si="50"/>
        <v>100,0</v>
      </c>
      <c r="E96" s="30" t="str">
        <f t="shared" si="50"/>
        <v>100,0</v>
      </c>
      <c r="F96" s="30" t="str">
        <f t="shared" si="50"/>
        <v>100,0</v>
      </c>
      <c r="G96" s="30" t="str">
        <f t="shared" si="50"/>
        <v>100,0</v>
      </c>
      <c r="H96" s="30" t="str">
        <f t="shared" si="50"/>
        <v>100,0</v>
      </c>
      <c r="I96" s="30" t="str">
        <f t="shared" si="50"/>
        <v>100,0</v>
      </c>
      <c r="J96" s="30" t="str">
        <f t="shared" si="50"/>
        <v>100,0</v>
      </c>
      <c r="K96" s="30" t="str">
        <f t="shared" si="50"/>
        <v>100,0</v>
      </c>
      <c r="L96" s="30" t="str">
        <f t="shared" si="50"/>
        <v>100,0</v>
      </c>
      <c r="M96" s="30" t="str">
        <f t="shared" si="50"/>
        <v>100,0</v>
      </c>
      <c r="N96" s="30" t="str">
        <f t="shared" si="50"/>
        <v>100,0</v>
      </c>
      <c r="O96" s="30" t="str">
        <f t="shared" si="50"/>
        <v>100,0</v>
      </c>
      <c r="P96" s="30" t="str">
        <f t="shared" si="50"/>
        <v>100,0</v>
      </c>
      <c r="Q96" s="30" t="str">
        <f t="shared" si="50"/>
        <v>100,0</v>
      </c>
      <c r="R96" s="30" t="str">
        <f t="shared" si="50"/>
        <v>100,0</v>
      </c>
      <c r="S96" s="30" t="str">
        <f t="shared" si="50"/>
        <v>100,0</v>
      </c>
      <c r="T96" s="30" t="str">
        <f t="shared" si="50"/>
        <v>100,0</v>
      </c>
      <c r="U96" s="30" t="str">
        <f t="shared" si="50"/>
        <v>100,0</v>
      </c>
      <c r="V96" s="30" t="str">
        <f t="shared" si="50"/>
        <v>100,0</v>
      </c>
      <c r="W96" s="30" t="str">
        <f t="shared" si="50"/>
        <v>100,0</v>
      </c>
      <c r="X96" s="30" t="str">
        <f t="shared" si="50"/>
        <v>100,0</v>
      </c>
      <c r="Y96" s="30" t="str">
        <f t="shared" si="50"/>
        <v>100,0</v>
      </c>
      <c r="Z96" s="30" t="str">
        <f t="shared" si="50"/>
        <v>100,0</v>
      </c>
      <c r="AA96" s="30"/>
      <c r="AB96" s="30" t="str">
        <f>FIXED(SUM(AB7:AB42)*100/AB$48,1)</f>
        <v>100,0</v>
      </c>
      <c r="AC96" s="30" t="str">
        <f>FIXED(SUM(AC7:AC42)*100/AC$48,1)</f>
        <v>100,0</v>
      </c>
      <c r="AD96" s="30"/>
      <c r="AE96" s="30" t="str">
        <f>FIXED(SUM(AE7:AE42)*100/AE$48,1)</f>
        <v>100,0</v>
      </c>
      <c r="AF96" s="30" t="str">
        <f>FIXED(SUM(AF7:AF42)*100/AF$48,1)</f>
        <v>100,0</v>
      </c>
    </row>
    <row r="97" spans="1:32" x14ac:dyDescent="0.2">
      <c r="A97" s="11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</row>
    <row r="98" spans="1:32" x14ac:dyDescent="0.2">
      <c r="A98" s="11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</row>
    <row r="99" spans="1:32" x14ac:dyDescent="0.2">
      <c r="A99" s="32" t="s">
        <v>120</v>
      </c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3"/>
    </row>
    <row r="100" spans="1:32" ht="15" x14ac:dyDescent="0.25">
      <c r="A100" s="39"/>
      <c r="B100" s="72" t="s">
        <v>0</v>
      </c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33"/>
    </row>
    <row r="101" spans="1:32" ht="15" x14ac:dyDescent="0.25">
      <c r="A101" s="4"/>
      <c r="B101" s="70" t="s">
        <v>58</v>
      </c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54"/>
      <c r="AB101" s="70" t="s">
        <v>61</v>
      </c>
      <c r="AC101" s="71"/>
      <c r="AD101" s="30"/>
      <c r="AE101" s="55" t="s">
        <v>23</v>
      </c>
      <c r="AF101" s="33"/>
    </row>
    <row r="102" spans="1:32" ht="48" x14ac:dyDescent="0.2">
      <c r="A102" s="10" t="s">
        <v>1</v>
      </c>
      <c r="B102" s="6" t="s">
        <v>39</v>
      </c>
      <c r="C102" s="6" t="s">
        <v>3</v>
      </c>
      <c r="D102" s="6" t="s">
        <v>150</v>
      </c>
      <c r="E102" s="6" t="s">
        <v>40</v>
      </c>
      <c r="F102" s="6" t="s">
        <v>142</v>
      </c>
      <c r="G102" s="6" t="s">
        <v>41</v>
      </c>
      <c r="H102" s="6" t="s">
        <v>42</v>
      </c>
      <c r="I102" s="6" t="s">
        <v>8</v>
      </c>
      <c r="J102" s="6" t="s">
        <v>43</v>
      </c>
      <c r="K102" s="6" t="s">
        <v>44</v>
      </c>
      <c r="L102" s="6" t="s">
        <v>45</v>
      </c>
      <c r="M102" s="6" t="s">
        <v>11</v>
      </c>
      <c r="N102" s="6" t="s">
        <v>46</v>
      </c>
      <c r="O102" s="6" t="s">
        <v>13</v>
      </c>
      <c r="P102" s="6" t="s">
        <v>14</v>
      </c>
      <c r="Q102" s="6" t="s">
        <v>148</v>
      </c>
      <c r="R102" s="6" t="s">
        <v>47</v>
      </c>
      <c r="S102" s="6" t="s">
        <v>16</v>
      </c>
      <c r="T102" s="6" t="s">
        <v>17</v>
      </c>
      <c r="U102" s="6" t="s">
        <v>154</v>
      </c>
      <c r="V102" s="6" t="s">
        <v>18</v>
      </c>
      <c r="W102" s="6" t="s">
        <v>19</v>
      </c>
      <c r="X102" s="6" t="s">
        <v>20</v>
      </c>
      <c r="Y102" s="6" t="s">
        <v>151</v>
      </c>
      <c r="Z102" s="6" t="s">
        <v>21</v>
      </c>
      <c r="AA102" s="6"/>
      <c r="AB102" s="6" t="s">
        <v>48</v>
      </c>
      <c r="AC102" s="6" t="s">
        <v>49</v>
      </c>
      <c r="AD102" s="30"/>
      <c r="AE102" s="30"/>
      <c r="AF102" s="33"/>
    </row>
    <row r="103" spans="1:32" x14ac:dyDescent="0.2">
      <c r="A103" s="11" t="s">
        <v>33</v>
      </c>
      <c r="B103" s="33" t="str">
        <f t="shared" ref="B103:Z103" si="51">FIXED(B34*100/$AF$34,1)</f>
        <v>0,2</v>
      </c>
      <c r="C103" s="33" t="str">
        <f t="shared" si="51"/>
        <v>0,6</v>
      </c>
      <c r="D103" s="33" t="str">
        <f t="shared" si="51"/>
        <v>0,1</v>
      </c>
      <c r="E103" s="33" t="str">
        <f t="shared" si="51"/>
        <v>7,4</v>
      </c>
      <c r="F103" s="33" t="str">
        <f t="shared" si="51"/>
        <v>13,6</v>
      </c>
      <c r="G103" s="33" t="str">
        <f t="shared" si="51"/>
        <v>8,6</v>
      </c>
      <c r="H103" s="33" t="str">
        <f t="shared" si="51"/>
        <v>3,2</v>
      </c>
      <c r="I103" s="33" t="str">
        <f t="shared" si="51"/>
        <v>0,5</v>
      </c>
      <c r="J103" s="33" t="str">
        <f t="shared" si="51"/>
        <v>6,2</v>
      </c>
      <c r="K103" s="33" t="str">
        <f t="shared" si="51"/>
        <v>8,5</v>
      </c>
      <c r="L103" s="33" t="str">
        <f t="shared" si="51"/>
        <v>4,0</v>
      </c>
      <c r="M103" s="33" t="str">
        <f t="shared" si="51"/>
        <v>0,2</v>
      </c>
      <c r="N103" s="33" t="str">
        <f t="shared" si="51"/>
        <v>2,6</v>
      </c>
      <c r="O103" s="33" t="str">
        <f t="shared" si="51"/>
        <v>0,3</v>
      </c>
      <c r="P103" s="33" t="str">
        <f t="shared" si="51"/>
        <v>7,6</v>
      </c>
      <c r="Q103" s="33" t="str">
        <f t="shared" si="51"/>
        <v>7,4</v>
      </c>
      <c r="R103" s="33" t="str">
        <f t="shared" si="51"/>
        <v>10,4</v>
      </c>
      <c r="S103" s="33" t="str">
        <f t="shared" si="51"/>
        <v>10,1</v>
      </c>
      <c r="T103" s="33" t="str">
        <f t="shared" si="51"/>
        <v>2,7</v>
      </c>
      <c r="U103" s="33" t="str">
        <f t="shared" si="51"/>
        <v>0,0</v>
      </c>
      <c r="V103" s="33" t="str">
        <f t="shared" si="51"/>
        <v>0,1</v>
      </c>
      <c r="W103" s="33" t="str">
        <f t="shared" si="51"/>
        <v>0,1</v>
      </c>
      <c r="X103" s="33" t="str">
        <f t="shared" si="51"/>
        <v>1,3</v>
      </c>
      <c r="Y103" s="33" t="str">
        <f t="shared" si="51"/>
        <v>0,4</v>
      </c>
      <c r="Z103" s="33" t="str">
        <f t="shared" si="51"/>
        <v>3,3</v>
      </c>
      <c r="AA103" s="33"/>
      <c r="AB103" s="33" t="str">
        <f>FIXED(AB34*100/$AF$34,1)</f>
        <v>0,0</v>
      </c>
      <c r="AC103" s="33" t="str">
        <f>FIXED(AC34*100/$AF$34,1)</f>
        <v>0,5</v>
      </c>
      <c r="AD103" s="33"/>
      <c r="AE103" s="33" t="str">
        <f>FIXED(SUM(B34:AC34)*100/$AF$34,1)</f>
        <v>100,0</v>
      </c>
      <c r="AF103" s="33"/>
    </row>
    <row r="104" spans="1:32" x14ac:dyDescent="0.2">
      <c r="A104" s="11" t="s">
        <v>58</v>
      </c>
      <c r="B104" s="33" t="str">
        <f t="shared" ref="B104:Z104" si="52">FIXED(B47*100/$AF$47,1)</f>
        <v>0,1</v>
      </c>
      <c r="C104" s="33" t="str">
        <f t="shared" si="52"/>
        <v>2,0</v>
      </c>
      <c r="D104" s="33" t="str">
        <f t="shared" si="52"/>
        <v>1,3</v>
      </c>
      <c r="E104" s="33" t="str">
        <f t="shared" si="52"/>
        <v>13,7</v>
      </c>
      <c r="F104" s="33" t="str">
        <f t="shared" si="52"/>
        <v>7,7</v>
      </c>
      <c r="G104" s="33" t="str">
        <f t="shared" si="52"/>
        <v>4,7</v>
      </c>
      <c r="H104" s="33" t="str">
        <f t="shared" si="52"/>
        <v>3,3</v>
      </c>
      <c r="I104" s="33" t="str">
        <f t="shared" si="52"/>
        <v>1,0</v>
      </c>
      <c r="J104" s="33" t="str">
        <f t="shared" si="52"/>
        <v>7,1</v>
      </c>
      <c r="K104" s="33" t="str">
        <f t="shared" si="52"/>
        <v>4,9</v>
      </c>
      <c r="L104" s="33" t="str">
        <f t="shared" si="52"/>
        <v>4,4</v>
      </c>
      <c r="M104" s="33" t="str">
        <f t="shared" si="52"/>
        <v>0,5</v>
      </c>
      <c r="N104" s="33" t="str">
        <f t="shared" si="52"/>
        <v>3,5</v>
      </c>
      <c r="O104" s="33" t="str">
        <f t="shared" si="52"/>
        <v>1,5</v>
      </c>
      <c r="P104" s="33" t="str">
        <f t="shared" si="52"/>
        <v>5,6</v>
      </c>
      <c r="Q104" s="33" t="str">
        <f t="shared" si="52"/>
        <v>7,1</v>
      </c>
      <c r="R104" s="33" t="str">
        <f t="shared" si="52"/>
        <v>10,0</v>
      </c>
      <c r="S104" s="33" t="str">
        <f t="shared" si="52"/>
        <v>5,5</v>
      </c>
      <c r="T104" s="33" t="str">
        <f t="shared" si="52"/>
        <v>2,6</v>
      </c>
      <c r="U104" s="33" t="str">
        <f t="shared" si="52"/>
        <v>0,6</v>
      </c>
      <c r="V104" s="33" t="str">
        <f t="shared" si="52"/>
        <v>1,9</v>
      </c>
      <c r="W104" s="33" t="str">
        <f t="shared" si="52"/>
        <v>1,8</v>
      </c>
      <c r="X104" s="33" t="str">
        <f t="shared" si="52"/>
        <v>1,1</v>
      </c>
      <c r="Y104" s="33" t="str">
        <f t="shared" si="52"/>
        <v>2,5</v>
      </c>
      <c r="Z104" s="33" t="str">
        <f t="shared" si="52"/>
        <v>3,0</v>
      </c>
      <c r="AA104" s="33"/>
      <c r="AB104" s="33" t="str">
        <f>FIXED(AB47*100/$AF$47,1)</f>
        <v>1,2</v>
      </c>
      <c r="AC104" s="33" t="str">
        <f>FIXED(AC47*100/$AF$47,1)</f>
        <v>1,4</v>
      </c>
      <c r="AD104" s="33"/>
      <c r="AE104" s="33" t="str">
        <f>FIXED(SUM(B47:AC47)*100/$AF$47,1)</f>
        <v>100,0</v>
      </c>
      <c r="AF104" s="33"/>
    </row>
    <row r="105" spans="1:32" x14ac:dyDescent="0.2">
      <c r="A105" s="4" t="s">
        <v>65</v>
      </c>
      <c r="B105" s="30" t="str">
        <f>FIXED(B48*100/$AF$48,1)</f>
        <v>0,2</v>
      </c>
      <c r="C105" s="30" t="str">
        <f t="shared" ref="C105:AC105" si="53">FIXED(C48*100/$AF$48,1)</f>
        <v>1,0</v>
      </c>
      <c r="D105" s="30" t="str">
        <f t="shared" si="53"/>
        <v>0,5</v>
      </c>
      <c r="E105" s="30" t="str">
        <f t="shared" si="53"/>
        <v>9,7</v>
      </c>
      <c r="F105" s="30" t="str">
        <f t="shared" si="53"/>
        <v>13,6</v>
      </c>
      <c r="G105" s="30" t="str">
        <f t="shared" si="53"/>
        <v>6,7</v>
      </c>
      <c r="H105" s="30" t="str">
        <f t="shared" si="53"/>
        <v>3,1</v>
      </c>
      <c r="I105" s="30" t="str">
        <f t="shared" si="53"/>
        <v>0,7</v>
      </c>
      <c r="J105" s="30" t="str">
        <f t="shared" si="53"/>
        <v>6,6</v>
      </c>
      <c r="K105" s="30" t="str">
        <f t="shared" si="53"/>
        <v>6,8</v>
      </c>
      <c r="L105" s="30" t="str">
        <f t="shared" si="53"/>
        <v>4,2</v>
      </c>
      <c r="M105" s="30" t="str">
        <f t="shared" si="53"/>
        <v>0,3</v>
      </c>
      <c r="N105" s="30" t="str">
        <f t="shared" si="53"/>
        <v>2,8</v>
      </c>
      <c r="O105" s="30" t="str">
        <f t="shared" si="53"/>
        <v>0,7</v>
      </c>
      <c r="P105" s="30" t="str">
        <f t="shared" si="53"/>
        <v>6,9</v>
      </c>
      <c r="Q105" s="30" t="str">
        <f t="shared" si="53"/>
        <v>7,3</v>
      </c>
      <c r="R105" s="30" t="str">
        <f t="shared" si="53"/>
        <v>9,8</v>
      </c>
      <c r="S105" s="30" t="str">
        <f t="shared" si="53"/>
        <v>8,2</v>
      </c>
      <c r="T105" s="30" t="str">
        <f t="shared" si="53"/>
        <v>2,5</v>
      </c>
      <c r="U105" s="30" t="str">
        <f t="shared" si="53"/>
        <v>0,2</v>
      </c>
      <c r="V105" s="30" t="str">
        <f t="shared" si="53"/>
        <v>0,7</v>
      </c>
      <c r="W105" s="30" t="str">
        <f t="shared" si="53"/>
        <v>0,7</v>
      </c>
      <c r="X105" s="30" t="str">
        <f t="shared" si="53"/>
        <v>1,2</v>
      </c>
      <c r="Y105" s="30" t="str">
        <f t="shared" si="53"/>
        <v>1,2</v>
      </c>
      <c r="Z105" s="30" t="str">
        <f t="shared" si="53"/>
        <v>3,1</v>
      </c>
      <c r="AA105" s="30"/>
      <c r="AB105" s="30" t="str">
        <f t="shared" si="53"/>
        <v>0,5</v>
      </c>
      <c r="AC105" s="30" t="str">
        <f t="shared" si="53"/>
        <v>0,8</v>
      </c>
      <c r="AD105" s="30"/>
      <c r="AE105" s="30" t="str">
        <f>FIXED(SUM(B48:AC48)*100/$AF$48,1)</f>
        <v>100,0</v>
      </c>
      <c r="AF105" s="33"/>
    </row>
    <row r="106" spans="1:32" x14ac:dyDescent="0.2">
      <c r="A106" s="11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</row>
    <row r="108" spans="1:32" x14ac:dyDescent="0.2">
      <c r="A108" s="32" t="s">
        <v>95</v>
      </c>
      <c r="B108" s="5"/>
      <c r="C108" s="5"/>
    </row>
    <row r="109" spans="1:32" x14ac:dyDescent="0.2">
      <c r="A109" s="37"/>
      <c r="B109" s="5" t="s">
        <v>38</v>
      </c>
      <c r="C109" s="5" t="s">
        <v>51</v>
      </c>
    </row>
    <row r="110" spans="1:32" x14ac:dyDescent="0.2">
      <c r="A110" s="45" t="s">
        <v>87</v>
      </c>
      <c r="B110" s="21"/>
      <c r="C110" s="21"/>
    </row>
    <row r="111" spans="1:32" x14ac:dyDescent="0.2">
      <c r="A111" s="36" t="s">
        <v>23</v>
      </c>
      <c r="B111" s="28">
        <f>AF49</f>
        <v>9962845</v>
      </c>
      <c r="C111" s="28" t="str">
        <f>FIXED(B111*100/$B$111,1)</f>
        <v>100,0</v>
      </c>
    </row>
    <row r="112" spans="1:32" x14ac:dyDescent="0.2">
      <c r="A112" s="1" t="s">
        <v>86</v>
      </c>
      <c r="B112" s="28">
        <f>SUM(B7:AC42)</f>
        <v>9054850</v>
      </c>
      <c r="C112" s="28" t="str">
        <f>FIXED(B112*100/$B$111,1)</f>
        <v>90,9</v>
      </c>
    </row>
    <row r="113" spans="1:3" x14ac:dyDescent="0.2">
      <c r="B113" s="1"/>
      <c r="C113" s="1"/>
    </row>
    <row r="114" spans="1:3" x14ac:dyDescent="0.2">
      <c r="A114" s="38" t="s">
        <v>89</v>
      </c>
      <c r="B114" s="28"/>
      <c r="C114" s="28"/>
    </row>
    <row r="115" spans="1:3" x14ac:dyDescent="0.2">
      <c r="A115" s="36" t="s">
        <v>90</v>
      </c>
      <c r="B115" s="28">
        <f>SUM(B7:Z42)</f>
        <v>8936370</v>
      </c>
      <c r="C115" s="28" t="str">
        <f>FIXED(B115*100/$B$115,1)</f>
        <v>100,0</v>
      </c>
    </row>
    <row r="116" spans="1:3" x14ac:dyDescent="0.2">
      <c r="A116" s="46" t="s">
        <v>91</v>
      </c>
      <c r="B116" s="28">
        <f>AE47</f>
        <v>3118955</v>
      </c>
      <c r="C116" s="28" t="str">
        <f t="shared" ref="C116:C118" si="54">FIXED(B116*100/$B$115,1)</f>
        <v>34,9</v>
      </c>
    </row>
    <row r="117" spans="1:3" x14ac:dyDescent="0.2">
      <c r="A117" s="46" t="s">
        <v>92</v>
      </c>
      <c r="B117" s="28">
        <f>AE34</f>
        <v>5288575</v>
      </c>
      <c r="C117" s="28" t="str">
        <f t="shared" si="54"/>
        <v>59,2</v>
      </c>
    </row>
    <row r="118" spans="1:3" x14ac:dyDescent="0.2">
      <c r="A118" s="46" t="s">
        <v>93</v>
      </c>
      <c r="B118" s="28">
        <f>SUM(AE37:AE42)</f>
        <v>528840</v>
      </c>
      <c r="C118" s="28" t="str">
        <f t="shared" si="54"/>
        <v>5,9</v>
      </c>
    </row>
    <row r="119" spans="1:3" x14ac:dyDescent="0.2">
      <c r="B119" s="1"/>
      <c r="C119" s="28"/>
    </row>
    <row r="120" spans="1:3" x14ac:dyDescent="0.2">
      <c r="A120" s="38" t="s">
        <v>88</v>
      </c>
      <c r="B120" s="1"/>
      <c r="C120" s="28"/>
    </row>
    <row r="121" spans="1:3" x14ac:dyDescent="0.2">
      <c r="A121" s="47" t="s">
        <v>23</v>
      </c>
      <c r="B121" s="21">
        <f>SUM(B7:Z32)</f>
        <v>3118955</v>
      </c>
      <c r="C121" s="28" t="str">
        <f>FIXED(B121*100/$B$121,1)</f>
        <v>100,0</v>
      </c>
    </row>
    <row r="122" spans="1:3" x14ac:dyDescent="0.2">
      <c r="A122" s="37" t="s">
        <v>94</v>
      </c>
      <c r="B122" s="5">
        <f>B7+C8+D9+E10+F11+G12+H13+I14+J15+K16+L17+M18+N19+O20+P21+Q22+R23+S24+T25+U26+V27+W28+X29+Y30+Z31</f>
        <v>1853140</v>
      </c>
      <c r="C122" s="5" t="str">
        <f>FIXED(B122*100/$B$121,1)</f>
        <v>59,4</v>
      </c>
    </row>
  </sheetData>
  <mergeCells count="11">
    <mergeCell ref="B100:AE100"/>
    <mergeCell ref="B101:Z101"/>
    <mergeCell ref="AB101:AC101"/>
    <mergeCell ref="B54:Z54"/>
    <mergeCell ref="AB54:AC54"/>
    <mergeCell ref="AE54:AF54"/>
    <mergeCell ref="B3:AF3"/>
    <mergeCell ref="B4:Z4"/>
    <mergeCell ref="AB4:AC4"/>
    <mergeCell ref="AE4:AF4"/>
    <mergeCell ref="B53:AF5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opLeftCell="H1" workbookViewId="0">
      <selection activeCell="K37" sqref="K37"/>
    </sheetView>
  </sheetViews>
  <sheetFormatPr defaultRowHeight="12" x14ac:dyDescent="0.2"/>
  <cols>
    <col min="1" max="1" width="4.42578125" style="1" bestFit="1" customWidth="1"/>
    <col min="2" max="2" width="47.140625" style="1" bestFit="1" customWidth="1"/>
    <col min="3" max="3" width="15.7109375" style="20" customWidth="1"/>
    <col min="4" max="4" width="9.140625" style="1"/>
    <col min="5" max="5" width="4.42578125" style="1" bestFit="1" customWidth="1"/>
    <col min="6" max="6" width="41.7109375" style="1" bestFit="1" customWidth="1"/>
    <col min="7" max="7" width="17.5703125" style="20" customWidth="1"/>
    <col min="8" max="9" width="9.140625" style="1"/>
    <col min="10" max="10" width="26.85546875" style="1" bestFit="1" customWidth="1"/>
    <col min="11" max="11" width="16.5703125" style="1" customWidth="1"/>
    <col min="12" max="13" width="11.85546875" style="1" customWidth="1"/>
    <col min="14" max="15" width="9.140625" style="1"/>
    <col min="16" max="16" width="26.85546875" style="1" bestFit="1" customWidth="1"/>
    <col min="17" max="17" width="16.28515625" style="1" customWidth="1"/>
    <col min="18" max="18" width="12.28515625" style="1" customWidth="1"/>
    <col min="19" max="19" width="11.85546875" style="1" customWidth="1"/>
    <col min="20" max="16384" width="9.140625" style="1"/>
  </cols>
  <sheetData>
    <row r="1" spans="1:19" x14ac:dyDescent="0.2">
      <c r="A1" s="32" t="s">
        <v>78</v>
      </c>
      <c r="B1" s="4"/>
      <c r="C1" s="5"/>
      <c r="E1" s="32" t="s">
        <v>79</v>
      </c>
      <c r="F1" s="4"/>
      <c r="G1" s="5"/>
      <c r="I1" s="32" t="s">
        <v>80</v>
      </c>
      <c r="J1" s="4"/>
      <c r="K1" s="4"/>
      <c r="L1" s="4"/>
      <c r="M1" s="4"/>
      <c r="O1" s="32" t="s">
        <v>81</v>
      </c>
      <c r="P1" s="4"/>
      <c r="Q1" s="4"/>
      <c r="R1" s="4"/>
      <c r="S1" s="4"/>
    </row>
    <row r="2" spans="1:19" ht="60.75" x14ac:dyDescent="0.25">
      <c r="A2" s="4" t="s">
        <v>68</v>
      </c>
      <c r="B2" s="4" t="s">
        <v>70</v>
      </c>
      <c r="C2" s="24" t="s">
        <v>73</v>
      </c>
      <c r="E2" s="4" t="s">
        <v>68</v>
      </c>
      <c r="F2" s="4" t="s">
        <v>70</v>
      </c>
      <c r="G2" s="24" t="s">
        <v>73</v>
      </c>
      <c r="I2" s="11"/>
      <c r="J2" s="11"/>
      <c r="K2" s="73" t="s">
        <v>69</v>
      </c>
      <c r="L2" s="74"/>
      <c r="M2" s="68"/>
      <c r="O2" s="11"/>
      <c r="P2" s="11"/>
      <c r="Q2" s="73" t="s">
        <v>69</v>
      </c>
      <c r="R2" s="74"/>
      <c r="S2" s="68"/>
    </row>
    <row r="3" spans="1:19" ht="36" x14ac:dyDescent="0.2">
      <c r="A3" s="1">
        <v>1</v>
      </c>
      <c r="B3" s="1" t="s">
        <v>33</v>
      </c>
      <c r="C3" s="16">
        <v>58.5</v>
      </c>
      <c r="E3" s="1">
        <v>1</v>
      </c>
      <c r="F3" s="1" t="s">
        <v>33</v>
      </c>
      <c r="G3" s="16">
        <v>58.7</v>
      </c>
      <c r="I3" s="4" t="s">
        <v>68</v>
      </c>
      <c r="J3" s="4" t="s">
        <v>0</v>
      </c>
      <c r="K3" s="6" t="s">
        <v>118</v>
      </c>
      <c r="L3" s="6" t="s">
        <v>103</v>
      </c>
      <c r="M3" s="6" t="s">
        <v>119</v>
      </c>
      <c r="N3" s="42"/>
      <c r="O3" s="4" t="s">
        <v>68</v>
      </c>
      <c r="P3" s="4" t="s">
        <v>0</v>
      </c>
      <c r="Q3" s="6" t="s">
        <v>118</v>
      </c>
      <c r="R3" s="6" t="s">
        <v>103</v>
      </c>
      <c r="S3" s="6" t="s">
        <v>119</v>
      </c>
    </row>
    <row r="4" spans="1:19" x14ac:dyDescent="0.2">
      <c r="A4" s="1">
        <v>2</v>
      </c>
      <c r="B4" s="1" t="s">
        <v>5</v>
      </c>
      <c r="C4" s="16">
        <v>4.9000000000000004</v>
      </c>
      <c r="E4" s="1">
        <v>2</v>
      </c>
      <c r="F4" s="1" t="s">
        <v>59</v>
      </c>
      <c r="G4" s="16">
        <v>5</v>
      </c>
      <c r="I4" s="1">
        <v>1</v>
      </c>
      <c r="J4" s="1" t="s">
        <v>142</v>
      </c>
      <c r="K4" s="16">
        <v>13.9</v>
      </c>
      <c r="L4" s="16">
        <v>14</v>
      </c>
      <c r="M4" s="16">
        <v>7.9</v>
      </c>
      <c r="O4" s="1">
        <v>1</v>
      </c>
      <c r="P4" s="1" t="s">
        <v>142</v>
      </c>
      <c r="Q4" s="16">
        <v>13.6</v>
      </c>
      <c r="R4" s="16">
        <v>13.6</v>
      </c>
      <c r="S4" s="50">
        <v>7.7</v>
      </c>
    </row>
    <row r="5" spans="1:19" x14ac:dyDescent="0.2">
      <c r="A5" s="1">
        <v>3</v>
      </c>
      <c r="B5" s="1" t="s">
        <v>59</v>
      </c>
      <c r="C5" s="16">
        <v>4.5999999999999996</v>
      </c>
      <c r="E5" s="1">
        <v>3</v>
      </c>
      <c r="F5" s="1" t="s">
        <v>5</v>
      </c>
      <c r="G5" s="16">
        <v>4.9000000000000004</v>
      </c>
      <c r="I5" s="1">
        <v>2</v>
      </c>
      <c r="J5" s="1" t="s">
        <v>15</v>
      </c>
      <c r="K5" s="16">
        <v>10.7</v>
      </c>
      <c r="L5" s="16">
        <v>11.2</v>
      </c>
      <c r="M5" s="16">
        <v>10.8</v>
      </c>
      <c r="O5" s="1">
        <v>2</v>
      </c>
      <c r="P5" s="1" t="s">
        <v>15</v>
      </c>
      <c r="Q5" s="16">
        <v>9.8000000000000007</v>
      </c>
      <c r="R5" s="16">
        <v>10.4</v>
      </c>
      <c r="S5" s="50">
        <v>10</v>
      </c>
    </row>
    <row r="6" spans="1:19" x14ac:dyDescent="0.2">
      <c r="A6" s="1">
        <v>4</v>
      </c>
      <c r="B6" s="1" t="s">
        <v>142</v>
      </c>
      <c r="C6" s="16">
        <v>3.7</v>
      </c>
      <c r="E6" s="1">
        <v>4</v>
      </c>
      <c r="F6" s="1" t="s">
        <v>142</v>
      </c>
      <c r="G6" s="16">
        <v>3.7</v>
      </c>
      <c r="I6" s="1">
        <v>3</v>
      </c>
      <c r="J6" s="1" t="s">
        <v>5</v>
      </c>
      <c r="K6" s="16">
        <v>9.9</v>
      </c>
      <c r="L6" s="16">
        <v>7.9</v>
      </c>
      <c r="M6" s="16">
        <v>13.7</v>
      </c>
      <c r="O6" s="1">
        <v>3</v>
      </c>
      <c r="P6" s="1" t="s">
        <v>5</v>
      </c>
      <c r="Q6" s="16">
        <v>9.6999999999999993</v>
      </c>
      <c r="R6" s="16">
        <v>7.4</v>
      </c>
      <c r="S6" s="50">
        <v>13.7</v>
      </c>
    </row>
    <row r="7" spans="1:19" x14ac:dyDescent="0.2">
      <c r="A7" s="1">
        <v>5</v>
      </c>
      <c r="B7" s="1" t="s">
        <v>15</v>
      </c>
      <c r="C7" s="16">
        <v>3.5</v>
      </c>
      <c r="E7" s="1">
        <v>5</v>
      </c>
      <c r="F7" s="1" t="s">
        <v>9</v>
      </c>
      <c r="G7" s="16">
        <v>3.3</v>
      </c>
      <c r="I7" s="1">
        <v>4</v>
      </c>
      <c r="J7" s="1" t="s">
        <v>16</v>
      </c>
      <c r="K7" s="16">
        <v>8</v>
      </c>
      <c r="L7" s="16">
        <v>9.5</v>
      </c>
      <c r="M7" s="16">
        <v>5.8</v>
      </c>
      <c r="O7" s="1">
        <v>4</v>
      </c>
      <c r="P7" s="1" t="s">
        <v>16</v>
      </c>
      <c r="Q7" s="16">
        <v>8.1999999999999993</v>
      </c>
      <c r="R7" s="16">
        <v>10.1</v>
      </c>
      <c r="S7" s="50">
        <v>7.1</v>
      </c>
    </row>
    <row r="8" spans="1:19" x14ac:dyDescent="0.2">
      <c r="A8" s="1">
        <v>6</v>
      </c>
      <c r="B8" s="1" t="s">
        <v>9</v>
      </c>
      <c r="C8" s="16">
        <v>3.2</v>
      </c>
      <c r="E8" s="1">
        <v>6</v>
      </c>
      <c r="F8" s="1" t="s">
        <v>15</v>
      </c>
      <c r="G8" s="16">
        <v>3.1</v>
      </c>
      <c r="I8" s="1">
        <v>5</v>
      </c>
      <c r="J8" s="1" t="s">
        <v>143</v>
      </c>
      <c r="K8" s="16">
        <v>7.1</v>
      </c>
      <c r="L8" s="16">
        <v>7.2</v>
      </c>
      <c r="M8" s="16">
        <v>7.1</v>
      </c>
      <c r="O8" s="1">
        <v>5</v>
      </c>
      <c r="P8" s="1" t="s">
        <v>143</v>
      </c>
      <c r="Q8" s="16">
        <v>7.3</v>
      </c>
      <c r="R8" s="16">
        <v>7.4</v>
      </c>
      <c r="S8" s="50">
        <v>5.6</v>
      </c>
    </row>
    <row r="9" spans="1:19" x14ac:dyDescent="0.2">
      <c r="A9" s="1">
        <v>7</v>
      </c>
      <c r="B9" s="1" t="s">
        <v>143</v>
      </c>
      <c r="C9" s="16">
        <v>2.8</v>
      </c>
      <c r="E9" s="1">
        <v>7</v>
      </c>
      <c r="F9" s="1" t="s">
        <v>143</v>
      </c>
      <c r="G9" s="16">
        <v>2.9</v>
      </c>
      <c r="I9" s="1">
        <v>6</v>
      </c>
      <c r="J9" s="1" t="s">
        <v>10</v>
      </c>
      <c r="K9" s="16">
        <v>6.9</v>
      </c>
      <c r="L9" s="16">
        <v>8.5</v>
      </c>
      <c r="M9" s="16">
        <v>5.2</v>
      </c>
      <c r="O9" s="1">
        <v>6</v>
      </c>
      <c r="P9" s="1" t="s">
        <v>14</v>
      </c>
      <c r="Q9" s="16">
        <v>6.9</v>
      </c>
      <c r="R9" s="16">
        <v>7.6</v>
      </c>
      <c r="S9" s="50">
        <v>4.9000000000000004</v>
      </c>
    </row>
    <row r="10" spans="1:19" x14ac:dyDescent="0.2">
      <c r="A10" s="1">
        <v>8</v>
      </c>
      <c r="B10" s="1" t="s">
        <v>16</v>
      </c>
      <c r="C10" s="16">
        <v>2.5</v>
      </c>
      <c r="E10" s="1">
        <v>8</v>
      </c>
      <c r="F10" s="1" t="s">
        <v>16</v>
      </c>
      <c r="G10" s="16">
        <v>2.4</v>
      </c>
      <c r="I10" s="1">
        <v>7</v>
      </c>
      <c r="J10" s="1" t="s">
        <v>6</v>
      </c>
      <c r="K10" s="16">
        <v>6.9</v>
      </c>
      <c r="L10" s="16">
        <v>8.4</v>
      </c>
      <c r="M10" s="16">
        <v>5.4</v>
      </c>
      <c r="O10" s="1">
        <v>7</v>
      </c>
      <c r="P10" s="1" t="s">
        <v>10</v>
      </c>
      <c r="Q10" s="16">
        <v>6.8</v>
      </c>
      <c r="R10" s="16">
        <v>8.5</v>
      </c>
      <c r="S10" s="50">
        <v>4.7</v>
      </c>
    </row>
    <row r="11" spans="1:19" x14ac:dyDescent="0.2">
      <c r="A11" s="1">
        <v>9</v>
      </c>
      <c r="B11" s="1" t="s">
        <v>14</v>
      </c>
      <c r="C11" s="16">
        <v>2.2999999999999998</v>
      </c>
      <c r="E11" s="1">
        <v>9</v>
      </c>
      <c r="F11" s="1" t="s">
        <v>14</v>
      </c>
      <c r="G11" s="16">
        <v>2.4</v>
      </c>
      <c r="I11" s="1">
        <v>8</v>
      </c>
      <c r="J11" s="1" t="s">
        <v>14</v>
      </c>
      <c r="K11" s="16">
        <v>6.4</v>
      </c>
      <c r="L11" s="16">
        <v>7</v>
      </c>
      <c r="M11" s="16">
        <v>5.4</v>
      </c>
      <c r="O11" s="1">
        <v>8</v>
      </c>
      <c r="P11" s="1" t="s">
        <v>6</v>
      </c>
      <c r="Q11" s="16">
        <v>6.7</v>
      </c>
      <c r="R11" s="16">
        <v>8.6</v>
      </c>
      <c r="S11" s="50">
        <v>4.7</v>
      </c>
    </row>
    <row r="12" spans="1:19" x14ac:dyDescent="0.2">
      <c r="A12" s="1">
        <v>10</v>
      </c>
      <c r="B12" s="1" t="s">
        <v>10</v>
      </c>
      <c r="C12" s="16">
        <v>2.2000000000000002</v>
      </c>
      <c r="E12" s="1">
        <v>10</v>
      </c>
      <c r="F12" s="1" t="s">
        <v>10</v>
      </c>
      <c r="G12" s="16">
        <v>2</v>
      </c>
      <c r="I12" s="1">
        <v>9</v>
      </c>
      <c r="J12" s="1" t="s">
        <v>9</v>
      </c>
      <c r="K12" s="16">
        <v>6.3</v>
      </c>
      <c r="L12" s="16">
        <v>6</v>
      </c>
      <c r="M12" s="16">
        <v>6.7</v>
      </c>
      <c r="O12" s="1">
        <v>9</v>
      </c>
      <c r="P12" s="1" t="s">
        <v>9</v>
      </c>
      <c r="Q12" s="16">
        <v>6.6</v>
      </c>
      <c r="R12" s="16">
        <v>6.2</v>
      </c>
      <c r="S12" s="50">
        <v>7.1</v>
      </c>
    </row>
    <row r="13" spans="1:19" x14ac:dyDescent="0.2">
      <c r="A13" s="1">
        <v>11</v>
      </c>
      <c r="B13" s="1" t="s">
        <v>6</v>
      </c>
      <c r="C13" s="16">
        <v>1.9</v>
      </c>
      <c r="E13" s="1">
        <v>11</v>
      </c>
      <c r="F13" s="1" t="s">
        <v>6</v>
      </c>
      <c r="G13" s="16">
        <v>1.6</v>
      </c>
      <c r="I13" s="1">
        <v>10</v>
      </c>
      <c r="J13" s="1" t="s">
        <v>26</v>
      </c>
      <c r="K13" s="16">
        <v>4.0999999999999996</v>
      </c>
      <c r="L13" s="16">
        <v>4.0999999999999996</v>
      </c>
      <c r="M13" s="16">
        <v>4.2</v>
      </c>
      <c r="O13" s="1">
        <v>10</v>
      </c>
      <c r="P13" s="1" t="s">
        <v>26</v>
      </c>
      <c r="Q13" s="16">
        <v>4.2</v>
      </c>
      <c r="R13" s="16">
        <v>4</v>
      </c>
      <c r="S13" s="50">
        <v>4.4000000000000004</v>
      </c>
    </row>
    <row r="14" spans="1:19" x14ac:dyDescent="0.2">
      <c r="A14" s="1">
        <v>12</v>
      </c>
      <c r="B14" s="1" t="s">
        <v>31</v>
      </c>
      <c r="C14" s="16">
        <v>1.6</v>
      </c>
      <c r="E14" s="1">
        <v>12</v>
      </c>
      <c r="F14" s="1" t="s">
        <v>12</v>
      </c>
      <c r="G14" s="16">
        <v>1.4</v>
      </c>
      <c r="I14" s="1">
        <v>11</v>
      </c>
      <c r="J14" s="1" t="s">
        <v>21</v>
      </c>
      <c r="K14" s="16">
        <v>3.1</v>
      </c>
      <c r="L14" s="16">
        <v>3.2</v>
      </c>
      <c r="M14" s="16">
        <v>3.2</v>
      </c>
      <c r="O14" s="1">
        <v>11</v>
      </c>
      <c r="P14" s="1" t="s">
        <v>7</v>
      </c>
      <c r="Q14" s="16">
        <v>3.1</v>
      </c>
      <c r="R14" s="16">
        <v>3.2</v>
      </c>
      <c r="S14" s="50">
        <v>3.3</v>
      </c>
    </row>
    <row r="15" spans="1:19" x14ac:dyDescent="0.2">
      <c r="A15" s="1">
        <v>13</v>
      </c>
      <c r="B15" s="1" t="s">
        <v>26</v>
      </c>
      <c r="C15" s="16">
        <v>1.4</v>
      </c>
      <c r="E15" s="1">
        <v>13</v>
      </c>
      <c r="F15" s="1" t="s">
        <v>26</v>
      </c>
      <c r="G15" s="16">
        <v>1.4</v>
      </c>
      <c r="I15" s="1">
        <v>12</v>
      </c>
      <c r="J15" s="1" t="s">
        <v>7</v>
      </c>
      <c r="K15" s="16">
        <v>2.8</v>
      </c>
      <c r="L15" s="16">
        <v>3</v>
      </c>
      <c r="M15" s="16">
        <v>2.9</v>
      </c>
      <c r="O15" s="1">
        <v>12</v>
      </c>
      <c r="P15" s="1" t="s">
        <v>21</v>
      </c>
      <c r="Q15" s="16">
        <v>3.1</v>
      </c>
      <c r="R15" s="16">
        <v>3.3</v>
      </c>
      <c r="S15" s="50">
        <v>3</v>
      </c>
    </row>
    <row r="16" spans="1:19" x14ac:dyDescent="0.2">
      <c r="A16" s="1">
        <v>14</v>
      </c>
      <c r="B16" s="1" t="s">
        <v>12</v>
      </c>
      <c r="C16" s="16">
        <v>1.4</v>
      </c>
      <c r="E16" s="1">
        <v>14</v>
      </c>
      <c r="F16" s="1" t="s">
        <v>31</v>
      </c>
      <c r="G16" s="16">
        <v>1.3</v>
      </c>
      <c r="I16" s="1">
        <v>13</v>
      </c>
      <c r="J16" s="1" t="s">
        <v>12</v>
      </c>
      <c r="K16" s="16">
        <v>2.7</v>
      </c>
      <c r="L16" s="16">
        <v>2.4</v>
      </c>
      <c r="M16" s="16">
        <v>3.5</v>
      </c>
      <c r="O16" s="1">
        <v>13</v>
      </c>
      <c r="P16" s="1" t="s">
        <v>12</v>
      </c>
      <c r="Q16" s="16">
        <v>2.8</v>
      </c>
      <c r="R16" s="16">
        <v>2.6</v>
      </c>
      <c r="S16" s="50">
        <v>3.5</v>
      </c>
    </row>
    <row r="17" spans="1:19" x14ac:dyDescent="0.2">
      <c r="A17" s="1">
        <v>15</v>
      </c>
      <c r="B17" s="1" t="s">
        <v>21</v>
      </c>
      <c r="C17" s="16">
        <v>1.1000000000000001</v>
      </c>
      <c r="E17" s="1">
        <v>15</v>
      </c>
      <c r="F17" s="1" t="s">
        <v>21</v>
      </c>
      <c r="G17" s="16">
        <v>1</v>
      </c>
      <c r="I17" s="1">
        <v>14</v>
      </c>
      <c r="J17" s="1" t="s">
        <v>17</v>
      </c>
      <c r="K17" s="16">
        <v>2.4</v>
      </c>
      <c r="L17" s="16">
        <v>2.6</v>
      </c>
      <c r="M17" s="16">
        <v>2.2999999999999998</v>
      </c>
      <c r="O17" s="1">
        <v>14</v>
      </c>
      <c r="P17" s="1" t="s">
        <v>17</v>
      </c>
      <c r="Q17" s="16">
        <v>2.5</v>
      </c>
      <c r="R17" s="16">
        <v>2.7</v>
      </c>
      <c r="S17" s="50">
        <v>2.6</v>
      </c>
    </row>
    <row r="18" spans="1:19" x14ac:dyDescent="0.2">
      <c r="A18" s="1">
        <v>16</v>
      </c>
      <c r="B18" s="1" t="s">
        <v>7</v>
      </c>
      <c r="C18" s="16">
        <v>0.8</v>
      </c>
      <c r="E18" s="1">
        <v>16</v>
      </c>
      <c r="F18" s="1" t="s">
        <v>7</v>
      </c>
      <c r="G18" s="16">
        <v>1</v>
      </c>
      <c r="I18" s="1">
        <v>15</v>
      </c>
      <c r="J18" s="1" t="s">
        <v>145</v>
      </c>
      <c r="K18" s="16">
        <v>1.6</v>
      </c>
      <c r="L18" s="16">
        <v>0.7</v>
      </c>
      <c r="M18" s="16">
        <v>3.1</v>
      </c>
      <c r="O18" s="1">
        <v>15</v>
      </c>
      <c r="P18" s="1" t="s">
        <v>30</v>
      </c>
      <c r="Q18" s="16">
        <v>1.2</v>
      </c>
      <c r="R18" s="16">
        <v>1.3</v>
      </c>
      <c r="S18" s="50">
        <v>1.1000000000000001</v>
      </c>
    </row>
    <row r="19" spans="1:19" x14ac:dyDescent="0.2">
      <c r="A19" s="1">
        <v>17</v>
      </c>
      <c r="B19" s="1" t="s">
        <v>17</v>
      </c>
      <c r="C19" s="16">
        <v>0.6</v>
      </c>
      <c r="E19" s="1">
        <v>17</v>
      </c>
      <c r="F19" s="1" t="s">
        <v>17</v>
      </c>
      <c r="G19" s="16">
        <v>0.6</v>
      </c>
      <c r="I19" s="1">
        <v>16</v>
      </c>
      <c r="J19" s="1" t="s">
        <v>30</v>
      </c>
      <c r="K19" s="16">
        <v>1.1000000000000001</v>
      </c>
      <c r="L19" s="16">
        <v>1.2</v>
      </c>
      <c r="M19" s="16">
        <v>1.1000000000000001</v>
      </c>
      <c r="O19" s="1">
        <v>16</v>
      </c>
      <c r="P19" s="1" t="s">
        <v>145</v>
      </c>
      <c r="Q19" s="16">
        <v>1.2</v>
      </c>
      <c r="R19" s="16">
        <v>0.4</v>
      </c>
      <c r="S19" s="50">
        <v>2.5</v>
      </c>
    </row>
    <row r="20" spans="1:19" x14ac:dyDescent="0.2">
      <c r="A20" s="1">
        <v>18</v>
      </c>
      <c r="B20" s="1" t="s">
        <v>30</v>
      </c>
      <c r="C20" s="16">
        <v>0.5</v>
      </c>
      <c r="E20" s="1">
        <v>18</v>
      </c>
      <c r="F20" s="1" t="s">
        <v>30</v>
      </c>
      <c r="G20" s="16">
        <v>0.5</v>
      </c>
      <c r="I20" s="1">
        <v>17</v>
      </c>
      <c r="J20" s="1" t="s">
        <v>25</v>
      </c>
      <c r="K20" s="16">
        <v>1</v>
      </c>
      <c r="L20" s="16">
        <v>0.6</v>
      </c>
      <c r="M20" s="16">
        <v>1.9</v>
      </c>
      <c r="O20" s="1">
        <v>17</v>
      </c>
      <c r="P20" s="1" t="s">
        <v>25</v>
      </c>
      <c r="Q20" s="16">
        <v>1</v>
      </c>
      <c r="R20" s="16">
        <v>0.6</v>
      </c>
      <c r="S20" s="50">
        <v>2</v>
      </c>
    </row>
    <row r="21" spans="1:19" x14ac:dyDescent="0.2">
      <c r="A21" s="1">
        <v>19</v>
      </c>
      <c r="B21" s="1" t="s">
        <v>145</v>
      </c>
      <c r="C21" s="16">
        <v>0.5</v>
      </c>
      <c r="E21" s="1">
        <v>19</v>
      </c>
      <c r="F21" s="1" t="s">
        <v>36</v>
      </c>
      <c r="G21" s="16">
        <v>0.4</v>
      </c>
      <c r="I21" s="1">
        <v>18</v>
      </c>
      <c r="J21" s="1" t="s">
        <v>22</v>
      </c>
      <c r="K21" s="16">
        <v>0.9</v>
      </c>
      <c r="L21" s="16">
        <v>0.5</v>
      </c>
      <c r="M21" s="16">
        <v>1.4</v>
      </c>
      <c r="O21" s="1">
        <v>18</v>
      </c>
      <c r="P21" s="1" t="s">
        <v>22</v>
      </c>
      <c r="Q21" s="16">
        <v>0.8</v>
      </c>
      <c r="R21" s="16">
        <v>0.5</v>
      </c>
      <c r="S21" s="50">
        <v>1.4</v>
      </c>
    </row>
    <row r="22" spans="1:19" x14ac:dyDescent="0.2">
      <c r="A22" s="1">
        <v>20</v>
      </c>
      <c r="B22" s="1" t="s">
        <v>25</v>
      </c>
      <c r="C22" s="16">
        <v>0.4</v>
      </c>
      <c r="E22" s="1">
        <v>20</v>
      </c>
      <c r="F22" s="1" t="s">
        <v>145</v>
      </c>
      <c r="G22" s="16">
        <v>0.4</v>
      </c>
      <c r="I22" s="1">
        <v>19</v>
      </c>
      <c r="J22" s="1" t="s">
        <v>27</v>
      </c>
      <c r="K22" s="16">
        <v>0.7</v>
      </c>
      <c r="L22" s="16">
        <v>0.4</v>
      </c>
      <c r="M22" s="16">
        <v>1.4</v>
      </c>
      <c r="O22" s="1">
        <v>19</v>
      </c>
      <c r="P22" s="1" t="s">
        <v>18</v>
      </c>
      <c r="Q22" s="16">
        <v>0.7</v>
      </c>
      <c r="R22" s="16">
        <v>0.1</v>
      </c>
      <c r="S22" s="50">
        <v>1.9</v>
      </c>
    </row>
    <row r="23" spans="1:19" x14ac:dyDescent="0.2">
      <c r="A23" s="1">
        <v>21</v>
      </c>
      <c r="B23" s="1" t="s">
        <v>66</v>
      </c>
      <c r="C23" s="16">
        <v>0.3</v>
      </c>
      <c r="E23" s="1">
        <v>21</v>
      </c>
      <c r="F23" s="1" t="s">
        <v>25</v>
      </c>
      <c r="G23" s="16">
        <v>0.4</v>
      </c>
      <c r="I23" s="1">
        <v>20</v>
      </c>
      <c r="J23" s="1" t="s">
        <v>18</v>
      </c>
      <c r="K23" s="16">
        <v>0.6</v>
      </c>
      <c r="L23" s="16">
        <v>0.1</v>
      </c>
      <c r="M23" s="16">
        <v>1.6</v>
      </c>
      <c r="O23" s="1">
        <v>20</v>
      </c>
      <c r="P23" s="1" t="s">
        <v>27</v>
      </c>
      <c r="Q23" s="16">
        <v>0.7</v>
      </c>
      <c r="R23" s="16">
        <v>0.3</v>
      </c>
      <c r="S23" s="50">
        <v>1.5</v>
      </c>
    </row>
    <row r="24" spans="1:19" x14ac:dyDescent="0.2">
      <c r="A24" s="1">
        <v>22</v>
      </c>
      <c r="B24" s="1" t="s">
        <v>27</v>
      </c>
      <c r="C24" s="16">
        <v>0.3</v>
      </c>
      <c r="E24" s="1">
        <v>22</v>
      </c>
      <c r="F24" s="1" t="s">
        <v>66</v>
      </c>
      <c r="G24" s="16">
        <v>0.3</v>
      </c>
      <c r="I24" s="1">
        <v>21</v>
      </c>
      <c r="J24" s="1" t="s">
        <v>8</v>
      </c>
      <c r="K24" s="16">
        <v>0.6</v>
      </c>
      <c r="L24" s="16">
        <v>0.5</v>
      </c>
      <c r="M24" s="16">
        <v>0.9</v>
      </c>
      <c r="O24" s="1">
        <v>21</v>
      </c>
      <c r="P24" s="1" t="s">
        <v>8</v>
      </c>
      <c r="Q24" s="16">
        <v>0.7</v>
      </c>
      <c r="R24" s="16">
        <v>0.5</v>
      </c>
      <c r="S24" s="50">
        <v>1</v>
      </c>
    </row>
    <row r="25" spans="1:19" x14ac:dyDescent="0.2">
      <c r="A25" s="1">
        <v>23</v>
      </c>
      <c r="B25" s="1" t="s">
        <v>36</v>
      </c>
      <c r="C25" s="16">
        <v>0.3</v>
      </c>
      <c r="E25" s="1">
        <v>23</v>
      </c>
      <c r="F25" s="1" t="s">
        <v>27</v>
      </c>
      <c r="G25" s="16">
        <v>0.3</v>
      </c>
      <c r="I25" s="1">
        <v>22</v>
      </c>
      <c r="J25" s="1" t="s">
        <v>29</v>
      </c>
      <c r="K25" s="16">
        <v>0.6</v>
      </c>
      <c r="L25" s="16">
        <v>0.1</v>
      </c>
      <c r="M25" s="16">
        <v>1.5</v>
      </c>
      <c r="O25" s="1">
        <v>22</v>
      </c>
      <c r="P25" s="1" t="s">
        <v>29</v>
      </c>
      <c r="Q25" s="16">
        <v>0.7</v>
      </c>
      <c r="R25" s="16">
        <v>0.1</v>
      </c>
      <c r="S25" s="50">
        <v>1.8</v>
      </c>
    </row>
    <row r="26" spans="1:19" x14ac:dyDescent="0.2">
      <c r="A26" s="1">
        <v>24</v>
      </c>
      <c r="B26" s="1" t="s">
        <v>29</v>
      </c>
      <c r="C26" s="16">
        <v>0.2</v>
      </c>
      <c r="E26" s="1">
        <v>24</v>
      </c>
      <c r="F26" s="1" t="s">
        <v>29</v>
      </c>
      <c r="G26" s="16">
        <v>0.2</v>
      </c>
      <c r="I26" s="1">
        <v>23</v>
      </c>
      <c r="J26" s="1" t="s">
        <v>146</v>
      </c>
      <c r="K26" s="16">
        <v>0.5</v>
      </c>
      <c r="L26" s="16">
        <v>0.2</v>
      </c>
      <c r="M26" s="16">
        <v>1.1000000000000001</v>
      </c>
      <c r="O26" s="1">
        <v>23</v>
      </c>
      <c r="P26" s="1" t="s">
        <v>146</v>
      </c>
      <c r="Q26" s="16">
        <v>0.5</v>
      </c>
      <c r="R26" s="16">
        <v>0.1</v>
      </c>
      <c r="S26" s="50">
        <v>1.3</v>
      </c>
    </row>
    <row r="27" spans="1:19" x14ac:dyDescent="0.2">
      <c r="A27" s="1">
        <v>25</v>
      </c>
      <c r="B27" s="1" t="s">
        <v>141</v>
      </c>
      <c r="C27" s="16">
        <v>0.2</v>
      </c>
      <c r="E27" s="1">
        <v>25</v>
      </c>
      <c r="F27" s="1" t="s">
        <v>141</v>
      </c>
      <c r="G27" s="16">
        <v>0.2</v>
      </c>
      <c r="I27" s="1">
        <v>24</v>
      </c>
      <c r="J27" s="1" t="s">
        <v>34</v>
      </c>
      <c r="K27" s="16">
        <v>0.3</v>
      </c>
      <c r="L27" s="16">
        <v>0</v>
      </c>
      <c r="M27" s="16">
        <v>0.8</v>
      </c>
      <c r="O27" s="1">
        <v>24</v>
      </c>
      <c r="P27" s="1" t="s">
        <v>34</v>
      </c>
      <c r="Q27" s="16">
        <v>0.5</v>
      </c>
      <c r="R27" s="16">
        <v>0</v>
      </c>
      <c r="S27" s="50">
        <v>1.2</v>
      </c>
    </row>
    <row r="28" spans="1:19" x14ac:dyDescent="0.2">
      <c r="A28" s="1">
        <v>26</v>
      </c>
      <c r="B28" s="1" t="s">
        <v>8</v>
      </c>
      <c r="C28" s="16">
        <v>0.1</v>
      </c>
      <c r="E28" s="1">
        <v>26</v>
      </c>
      <c r="F28" s="1" t="s">
        <v>8</v>
      </c>
      <c r="G28" s="16">
        <v>0.2</v>
      </c>
      <c r="I28" s="1">
        <v>25</v>
      </c>
      <c r="J28" s="1" t="s">
        <v>11</v>
      </c>
      <c r="K28" s="16">
        <v>0.3</v>
      </c>
      <c r="L28" s="16">
        <v>0.2</v>
      </c>
      <c r="M28" s="16">
        <v>0.4</v>
      </c>
      <c r="O28" s="1">
        <v>25</v>
      </c>
      <c r="P28" s="1" t="s">
        <v>11</v>
      </c>
      <c r="Q28" s="16">
        <v>0.3</v>
      </c>
      <c r="R28" s="16">
        <v>0.2</v>
      </c>
      <c r="S28" s="50">
        <v>0.5</v>
      </c>
    </row>
    <row r="29" spans="1:19" x14ac:dyDescent="0.2">
      <c r="A29" s="11">
        <v>27</v>
      </c>
      <c r="B29" s="11" t="s">
        <v>32</v>
      </c>
      <c r="C29" s="35">
        <v>0.1</v>
      </c>
      <c r="E29" s="1">
        <v>27</v>
      </c>
      <c r="F29" s="1" t="s">
        <v>32</v>
      </c>
      <c r="G29" s="16">
        <v>0.1</v>
      </c>
      <c r="I29" s="1">
        <v>26</v>
      </c>
      <c r="J29" s="11" t="s">
        <v>144</v>
      </c>
      <c r="K29" s="35">
        <v>0.2</v>
      </c>
      <c r="L29" s="35">
        <v>0</v>
      </c>
      <c r="M29" s="35">
        <v>0.6</v>
      </c>
      <c r="O29" s="1">
        <v>26</v>
      </c>
      <c r="P29" s="1" t="s">
        <v>144</v>
      </c>
      <c r="Q29" s="16">
        <v>0.2</v>
      </c>
      <c r="R29" s="16">
        <v>0</v>
      </c>
      <c r="S29" s="50">
        <v>0.6</v>
      </c>
    </row>
    <row r="30" spans="1:19" x14ac:dyDescent="0.2">
      <c r="A30" s="1">
        <v>28</v>
      </c>
      <c r="B30" s="1" t="s">
        <v>28</v>
      </c>
      <c r="C30" s="16">
        <v>0.1</v>
      </c>
      <c r="E30" s="1">
        <v>28</v>
      </c>
      <c r="F30" s="1" t="s">
        <v>28</v>
      </c>
      <c r="G30" s="16">
        <v>0.1</v>
      </c>
      <c r="I30" s="4">
        <v>27</v>
      </c>
      <c r="J30" s="4" t="s">
        <v>2</v>
      </c>
      <c r="K30" s="17">
        <v>0.2</v>
      </c>
      <c r="L30" s="17">
        <v>0.2</v>
      </c>
      <c r="M30" s="17">
        <v>0.1</v>
      </c>
      <c r="O30" s="4">
        <v>27</v>
      </c>
      <c r="P30" s="4" t="s">
        <v>2</v>
      </c>
      <c r="Q30" s="17">
        <v>0.2</v>
      </c>
      <c r="R30" s="17">
        <v>0.2</v>
      </c>
      <c r="S30" s="5">
        <v>0.1</v>
      </c>
    </row>
    <row r="31" spans="1:19" x14ac:dyDescent="0.2">
      <c r="A31" s="1">
        <v>29</v>
      </c>
      <c r="B31" s="1" t="s">
        <v>144</v>
      </c>
      <c r="C31" s="16">
        <v>0</v>
      </c>
      <c r="E31" s="1">
        <v>29</v>
      </c>
      <c r="F31" s="1" t="s">
        <v>144</v>
      </c>
      <c r="G31" s="16">
        <v>0.1</v>
      </c>
    </row>
    <row r="32" spans="1:19" x14ac:dyDescent="0.2">
      <c r="A32" s="1">
        <v>30</v>
      </c>
      <c r="B32" s="1" t="s">
        <v>34</v>
      </c>
      <c r="C32" s="16">
        <v>0</v>
      </c>
      <c r="E32" s="1">
        <v>30</v>
      </c>
      <c r="F32" s="1" t="s">
        <v>34</v>
      </c>
      <c r="G32" s="16">
        <v>0.1</v>
      </c>
    </row>
    <row r="33" spans="1:7" x14ac:dyDescent="0.2">
      <c r="A33" s="1">
        <v>31</v>
      </c>
      <c r="B33" s="1" t="s">
        <v>11</v>
      </c>
      <c r="C33" s="16">
        <v>0</v>
      </c>
      <c r="E33" s="1">
        <v>31</v>
      </c>
      <c r="F33" s="1" t="s">
        <v>11</v>
      </c>
      <c r="G33" s="16">
        <v>0.1</v>
      </c>
    </row>
    <row r="34" spans="1:7" x14ac:dyDescent="0.2">
      <c r="A34" s="1">
        <v>32</v>
      </c>
      <c r="B34" s="1" t="s">
        <v>2</v>
      </c>
      <c r="C34" s="16">
        <v>0</v>
      </c>
      <c r="E34" s="1">
        <v>32</v>
      </c>
      <c r="F34" s="1" t="s">
        <v>22</v>
      </c>
      <c r="G34" s="16">
        <v>0</v>
      </c>
    </row>
    <row r="35" spans="1:7" x14ac:dyDescent="0.2">
      <c r="A35" s="4">
        <v>33</v>
      </c>
      <c r="B35" s="4" t="s">
        <v>22</v>
      </c>
      <c r="C35" s="17">
        <v>0</v>
      </c>
      <c r="E35" s="4">
        <v>33</v>
      </c>
      <c r="F35" s="4" t="s">
        <v>2</v>
      </c>
      <c r="G35" s="17">
        <v>0</v>
      </c>
    </row>
    <row r="37" spans="1:7" x14ac:dyDescent="0.2">
      <c r="C37" s="34"/>
    </row>
    <row r="38" spans="1:7" x14ac:dyDescent="0.2">
      <c r="C38" s="34"/>
    </row>
  </sheetData>
  <sortState ref="A3:C38">
    <sortCondition ref="A1"/>
  </sortState>
  <mergeCells count="2">
    <mergeCell ref="K2:M2"/>
    <mergeCell ref="Q2:S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topLeftCell="B1" workbookViewId="0">
      <selection activeCell="C7" sqref="C7"/>
    </sheetView>
  </sheetViews>
  <sheetFormatPr defaultRowHeight="12" x14ac:dyDescent="0.2"/>
  <cols>
    <col min="1" max="1" width="9.140625" style="1"/>
    <col min="2" max="2" width="94" style="1" bestFit="1" customWidth="1"/>
    <col min="3" max="16384" width="9.140625" style="1"/>
  </cols>
  <sheetData>
    <row r="1" spans="2:6" x14ac:dyDescent="0.2">
      <c r="B1" s="4"/>
      <c r="C1" s="4"/>
      <c r="D1" s="4"/>
    </row>
    <row r="2" spans="2:6" x14ac:dyDescent="0.2">
      <c r="B2" s="10"/>
      <c r="C2" s="12" t="s">
        <v>38</v>
      </c>
      <c r="D2" s="12" t="s">
        <v>51</v>
      </c>
    </row>
    <row r="3" spans="2:6" x14ac:dyDescent="0.2">
      <c r="B3" s="39" t="s">
        <v>74</v>
      </c>
      <c r="C3" s="21"/>
      <c r="D3" s="21"/>
    </row>
    <row r="4" spans="2:6" x14ac:dyDescent="0.2">
      <c r="B4" s="1" t="s">
        <v>50</v>
      </c>
      <c r="C4" s="2">
        <v>5312605</v>
      </c>
      <c r="D4" s="2"/>
    </row>
    <row r="5" spans="2:6" x14ac:dyDescent="0.2">
      <c r="B5" s="1" t="s">
        <v>115</v>
      </c>
      <c r="C5" s="2">
        <v>5280955</v>
      </c>
      <c r="D5" s="2"/>
    </row>
    <row r="6" spans="2:6" x14ac:dyDescent="0.2">
      <c r="B6" s="1" t="s">
        <v>100</v>
      </c>
      <c r="C6" s="2">
        <v>5232500</v>
      </c>
      <c r="D6" s="2" t="str">
        <f>FIXED(C6*100/$C$6,1)</f>
        <v>100,0</v>
      </c>
    </row>
    <row r="7" spans="2:6" x14ac:dyDescent="0.2">
      <c r="B7" s="11" t="s">
        <v>116</v>
      </c>
      <c r="C7" s="21">
        <v>818330</v>
      </c>
      <c r="D7" s="28" t="str">
        <f>FIXED(C7*100/$C$6,1)</f>
        <v>15,6</v>
      </c>
      <c r="E7" s="11"/>
    </row>
    <row r="8" spans="2:6" x14ac:dyDescent="0.2">
      <c r="C8" s="28"/>
      <c r="D8" s="21"/>
      <c r="E8" s="11"/>
    </row>
    <row r="9" spans="2:6" x14ac:dyDescent="0.2">
      <c r="B9" s="7" t="s">
        <v>99</v>
      </c>
      <c r="C9" s="28"/>
      <c r="D9" s="21"/>
      <c r="E9" s="11"/>
    </row>
    <row r="10" spans="2:6" x14ac:dyDescent="0.2">
      <c r="B10" s="1" t="s">
        <v>101</v>
      </c>
      <c r="C10" s="2">
        <v>3644675</v>
      </c>
      <c r="D10" s="28" t="str">
        <f>FIXED(C10*100/$C$10,1)</f>
        <v>100,0</v>
      </c>
      <c r="E10" s="11"/>
    </row>
    <row r="11" spans="2:6" x14ac:dyDescent="0.2">
      <c r="B11" s="4" t="s">
        <v>117</v>
      </c>
      <c r="C11" s="5">
        <v>674985</v>
      </c>
      <c r="D11" s="5" t="str">
        <f>FIXED(C11*100/$C$10,1)</f>
        <v>18,5</v>
      </c>
      <c r="E11" s="11"/>
    </row>
    <row r="12" spans="2:6" x14ac:dyDescent="0.2">
      <c r="C12" s="28"/>
      <c r="D12" s="21"/>
      <c r="E12" s="11"/>
    </row>
    <row r="13" spans="2:6" ht="51" customHeight="1" x14ac:dyDescent="0.2">
      <c r="B13" s="43" t="s">
        <v>102</v>
      </c>
      <c r="C13" s="21"/>
      <c r="D13" s="21"/>
      <c r="E13" s="11"/>
      <c r="F13" s="11"/>
    </row>
    <row r="14" spans="2:6" x14ac:dyDescent="0.2">
      <c r="E14" s="1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94"/>
  <sheetViews>
    <sheetView topLeftCell="A46" workbookViewId="0">
      <selection activeCell="A83" sqref="A83"/>
    </sheetView>
  </sheetViews>
  <sheetFormatPr defaultRowHeight="12" x14ac:dyDescent="0.2"/>
  <cols>
    <col min="1" max="1" width="24.5703125" style="1" bestFit="1" customWidth="1"/>
    <col min="2" max="15" width="9.140625" style="1"/>
    <col min="16" max="16" width="9.42578125" style="1" customWidth="1"/>
    <col min="17" max="18" width="9.140625" style="1"/>
    <col min="19" max="19" width="9.7109375" style="1" customWidth="1"/>
    <col min="20" max="21" width="9.140625" style="1"/>
    <col min="22" max="22" width="9.7109375" style="1" customWidth="1"/>
    <col min="23" max="26" width="9.140625" style="1"/>
    <col min="27" max="27" width="3.7109375" style="1" customWidth="1"/>
    <col min="28" max="16384" width="9.140625" style="1"/>
  </cols>
  <sheetData>
    <row r="2" spans="1:32" x14ac:dyDescent="0.2">
      <c r="A2" s="32" t="s">
        <v>77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">
      <c r="B3" s="66" t="s">
        <v>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</row>
    <row r="4" spans="1:32" x14ac:dyDescent="0.2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28"/>
      <c r="AA4" s="28"/>
      <c r="AB4" s="66" t="s">
        <v>61</v>
      </c>
      <c r="AC4" s="69"/>
      <c r="AD4" s="26"/>
      <c r="AE4" s="66" t="s">
        <v>23</v>
      </c>
      <c r="AF4" s="66"/>
    </row>
    <row r="5" spans="1:32" ht="48" x14ac:dyDescent="0.2">
      <c r="A5" s="4" t="s">
        <v>1</v>
      </c>
      <c r="B5" s="6" t="s">
        <v>39</v>
      </c>
      <c r="C5" s="6" t="s">
        <v>3</v>
      </c>
      <c r="D5" s="6" t="s">
        <v>147</v>
      </c>
      <c r="E5" s="6" t="s">
        <v>40</v>
      </c>
      <c r="F5" s="6" t="s">
        <v>152</v>
      </c>
      <c r="G5" s="6" t="s">
        <v>41</v>
      </c>
      <c r="H5" s="6" t="s">
        <v>42</v>
      </c>
      <c r="I5" s="6" t="s">
        <v>8</v>
      </c>
      <c r="J5" s="6" t="s">
        <v>43</v>
      </c>
      <c r="K5" s="6" t="s">
        <v>44</v>
      </c>
      <c r="L5" s="6" t="s">
        <v>45</v>
      </c>
      <c r="M5" s="6" t="s">
        <v>11</v>
      </c>
      <c r="N5" s="6" t="s">
        <v>46</v>
      </c>
      <c r="O5" s="6" t="s">
        <v>13</v>
      </c>
      <c r="P5" s="6" t="s">
        <v>14</v>
      </c>
      <c r="Q5" s="6" t="s">
        <v>148</v>
      </c>
      <c r="R5" s="6" t="s">
        <v>47</v>
      </c>
      <c r="S5" s="6" t="s">
        <v>16</v>
      </c>
      <c r="T5" s="6" t="s">
        <v>17</v>
      </c>
      <c r="U5" s="6" t="s">
        <v>153</v>
      </c>
      <c r="V5" s="6" t="s">
        <v>18</v>
      </c>
      <c r="W5" s="6" t="s">
        <v>19</v>
      </c>
      <c r="X5" s="6" t="s">
        <v>20</v>
      </c>
      <c r="Y5" s="6" t="s">
        <v>151</v>
      </c>
      <c r="Z5" s="6" t="s">
        <v>21</v>
      </c>
      <c r="AA5" s="6"/>
      <c r="AB5" s="6" t="s">
        <v>48</v>
      </c>
      <c r="AC5" s="6" t="s">
        <v>22</v>
      </c>
      <c r="AD5" s="5"/>
      <c r="AE5" s="6" t="s">
        <v>62</v>
      </c>
      <c r="AF5" s="6" t="s">
        <v>63</v>
      </c>
    </row>
    <row r="6" spans="1:32" x14ac:dyDescent="0.2">
      <c r="A6" s="60" t="s">
        <v>58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8"/>
      <c r="AE6" s="28"/>
      <c r="AF6" s="28"/>
    </row>
    <row r="7" spans="1:32" x14ac:dyDescent="0.2">
      <c r="A7" s="59" t="s">
        <v>2</v>
      </c>
      <c r="B7" s="8">
        <v>1785</v>
      </c>
      <c r="C7" s="28">
        <v>0</v>
      </c>
      <c r="D7" s="28">
        <v>0</v>
      </c>
      <c r="E7" s="28">
        <v>5</v>
      </c>
      <c r="F7" s="28">
        <v>0</v>
      </c>
      <c r="G7" s="28">
        <v>145</v>
      </c>
      <c r="H7" s="28">
        <v>20</v>
      </c>
      <c r="I7" s="28">
        <v>0</v>
      </c>
      <c r="J7" s="28">
        <v>25</v>
      </c>
      <c r="K7" s="28">
        <v>75</v>
      </c>
      <c r="L7" s="28">
        <v>40</v>
      </c>
      <c r="M7" s="28">
        <v>0</v>
      </c>
      <c r="N7" s="28">
        <v>35</v>
      </c>
      <c r="O7" s="28">
        <v>0</v>
      </c>
      <c r="P7" s="28">
        <v>0</v>
      </c>
      <c r="Q7" s="28">
        <v>0</v>
      </c>
      <c r="R7" s="28">
        <v>5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5</v>
      </c>
      <c r="Y7" s="28">
        <v>0</v>
      </c>
      <c r="Z7" s="28">
        <v>0</v>
      </c>
      <c r="AA7" s="28"/>
      <c r="AB7" s="28">
        <v>0</v>
      </c>
      <c r="AC7" s="28">
        <v>0</v>
      </c>
      <c r="AD7" s="28"/>
      <c r="AE7" s="28">
        <f t="shared" ref="AE7:AE31" si="0">SUM(B7:Z7)</f>
        <v>2140</v>
      </c>
      <c r="AF7" s="28">
        <f t="shared" ref="AF7:AF31" si="1">SUM(B7:AC7)</f>
        <v>2140</v>
      </c>
    </row>
    <row r="8" spans="1:32" x14ac:dyDescent="0.2">
      <c r="A8" s="59" t="s">
        <v>25</v>
      </c>
      <c r="B8" s="28">
        <v>5</v>
      </c>
      <c r="C8" s="8">
        <v>1540</v>
      </c>
      <c r="D8" s="28">
        <v>0</v>
      </c>
      <c r="E8" s="28">
        <v>40</v>
      </c>
      <c r="F8" s="28">
        <v>70</v>
      </c>
      <c r="G8" s="28">
        <v>15</v>
      </c>
      <c r="H8" s="28">
        <v>10</v>
      </c>
      <c r="I8" s="28">
        <v>5</v>
      </c>
      <c r="J8" s="28">
        <v>55</v>
      </c>
      <c r="K8" s="28">
        <v>20</v>
      </c>
      <c r="L8" s="28">
        <v>0</v>
      </c>
      <c r="M8" s="28">
        <v>0</v>
      </c>
      <c r="N8" s="28">
        <v>15</v>
      </c>
      <c r="O8" s="28">
        <v>150</v>
      </c>
      <c r="P8" s="28">
        <v>695</v>
      </c>
      <c r="Q8" s="28">
        <v>15</v>
      </c>
      <c r="R8" s="28">
        <v>5</v>
      </c>
      <c r="S8" s="28">
        <v>260</v>
      </c>
      <c r="T8" s="28">
        <v>20</v>
      </c>
      <c r="U8" s="28">
        <v>25</v>
      </c>
      <c r="V8" s="28">
        <v>15</v>
      </c>
      <c r="W8" s="28">
        <v>5</v>
      </c>
      <c r="X8" s="28">
        <v>25</v>
      </c>
      <c r="Y8" s="28">
        <v>415</v>
      </c>
      <c r="Z8" s="28">
        <v>15</v>
      </c>
      <c r="AA8" s="28"/>
      <c r="AB8" s="28">
        <v>0</v>
      </c>
      <c r="AC8" s="28">
        <v>0</v>
      </c>
      <c r="AD8" s="28"/>
      <c r="AE8" s="28">
        <f t="shared" si="0"/>
        <v>3420</v>
      </c>
      <c r="AF8" s="28">
        <f t="shared" si="1"/>
        <v>3420</v>
      </c>
    </row>
    <row r="9" spans="1:32" x14ac:dyDescent="0.2">
      <c r="A9" s="59" t="s">
        <v>141</v>
      </c>
      <c r="B9" s="28">
        <v>0</v>
      </c>
      <c r="C9" s="28">
        <v>10</v>
      </c>
      <c r="D9" s="8">
        <v>75</v>
      </c>
      <c r="E9" s="28">
        <v>385</v>
      </c>
      <c r="F9" s="28">
        <v>10</v>
      </c>
      <c r="G9" s="28">
        <v>5</v>
      </c>
      <c r="H9" s="28">
        <v>0</v>
      </c>
      <c r="I9" s="28">
        <v>5</v>
      </c>
      <c r="J9" s="28">
        <v>20</v>
      </c>
      <c r="K9" s="28">
        <v>5</v>
      </c>
      <c r="L9" s="28">
        <v>15</v>
      </c>
      <c r="M9" s="28">
        <v>0</v>
      </c>
      <c r="N9" s="28">
        <v>15</v>
      </c>
      <c r="O9" s="28">
        <v>0</v>
      </c>
      <c r="P9" s="28">
        <v>10</v>
      </c>
      <c r="Q9" s="28">
        <v>0</v>
      </c>
      <c r="R9" s="28">
        <v>5</v>
      </c>
      <c r="S9" s="28">
        <v>0</v>
      </c>
      <c r="T9" s="28">
        <v>5</v>
      </c>
      <c r="U9" s="28">
        <v>15</v>
      </c>
      <c r="V9" s="28">
        <v>0</v>
      </c>
      <c r="W9" s="28">
        <v>0</v>
      </c>
      <c r="X9" s="28">
        <v>0</v>
      </c>
      <c r="Y9" s="28">
        <v>0</v>
      </c>
      <c r="Z9" s="28">
        <v>5</v>
      </c>
      <c r="AA9" s="28"/>
      <c r="AB9" s="28">
        <v>0</v>
      </c>
      <c r="AC9" s="28">
        <v>0</v>
      </c>
      <c r="AD9" s="28"/>
      <c r="AE9" s="28">
        <f t="shared" si="0"/>
        <v>585</v>
      </c>
      <c r="AF9" s="28">
        <f t="shared" si="1"/>
        <v>585</v>
      </c>
    </row>
    <row r="10" spans="1:32" x14ac:dyDescent="0.2">
      <c r="A10" s="59" t="s">
        <v>5</v>
      </c>
      <c r="B10" s="28">
        <v>10</v>
      </c>
      <c r="C10" s="28">
        <v>150</v>
      </c>
      <c r="D10" s="28">
        <v>16065</v>
      </c>
      <c r="E10" s="8">
        <v>110210</v>
      </c>
      <c r="F10" s="28">
        <v>965</v>
      </c>
      <c r="G10" s="28">
        <v>380</v>
      </c>
      <c r="H10" s="28">
        <v>710</v>
      </c>
      <c r="I10" s="28">
        <v>1305</v>
      </c>
      <c r="J10" s="28">
        <v>4465</v>
      </c>
      <c r="K10" s="28">
        <v>480</v>
      </c>
      <c r="L10" s="28">
        <v>10</v>
      </c>
      <c r="M10" s="28">
        <v>500</v>
      </c>
      <c r="N10" s="28">
        <v>4370</v>
      </c>
      <c r="O10" s="28">
        <v>5</v>
      </c>
      <c r="P10" s="28">
        <v>2130</v>
      </c>
      <c r="Q10" s="28">
        <v>60</v>
      </c>
      <c r="R10" s="28">
        <v>155</v>
      </c>
      <c r="S10" s="28">
        <v>80</v>
      </c>
      <c r="T10" s="28">
        <v>25</v>
      </c>
      <c r="U10" s="28">
        <v>615</v>
      </c>
      <c r="V10" s="28">
        <v>305</v>
      </c>
      <c r="W10" s="28">
        <v>5</v>
      </c>
      <c r="X10" s="28">
        <v>120</v>
      </c>
      <c r="Y10" s="28">
        <v>1365</v>
      </c>
      <c r="Z10" s="28">
        <v>330</v>
      </c>
      <c r="AA10" s="28"/>
      <c r="AB10" s="28">
        <v>555</v>
      </c>
      <c r="AC10" s="28">
        <v>5</v>
      </c>
      <c r="AD10" s="28"/>
      <c r="AE10" s="28">
        <f t="shared" si="0"/>
        <v>144815</v>
      </c>
      <c r="AF10" s="28">
        <f t="shared" si="1"/>
        <v>145375</v>
      </c>
    </row>
    <row r="11" spans="1:32" x14ac:dyDescent="0.2">
      <c r="A11" s="59" t="s">
        <v>142</v>
      </c>
      <c r="B11" s="28">
        <v>15</v>
      </c>
      <c r="C11" s="28">
        <v>1425</v>
      </c>
      <c r="D11" s="28">
        <v>70</v>
      </c>
      <c r="E11" s="28">
        <v>2555</v>
      </c>
      <c r="F11" s="8">
        <v>26265</v>
      </c>
      <c r="G11" s="28">
        <v>2195</v>
      </c>
      <c r="H11" s="28">
        <v>5565</v>
      </c>
      <c r="I11" s="28">
        <v>2940</v>
      </c>
      <c r="J11" s="28">
        <v>10340</v>
      </c>
      <c r="K11" s="28">
        <v>790</v>
      </c>
      <c r="L11" s="28">
        <v>1330</v>
      </c>
      <c r="M11" s="28">
        <v>725</v>
      </c>
      <c r="N11" s="28">
        <v>1290</v>
      </c>
      <c r="O11" s="28">
        <v>180</v>
      </c>
      <c r="P11" s="28">
        <v>5445</v>
      </c>
      <c r="Q11" s="28">
        <v>1315</v>
      </c>
      <c r="R11" s="28">
        <v>215</v>
      </c>
      <c r="S11" s="28">
        <v>4445</v>
      </c>
      <c r="T11" s="28">
        <v>3095</v>
      </c>
      <c r="U11" s="28">
        <v>1125</v>
      </c>
      <c r="V11" s="28">
        <v>7490</v>
      </c>
      <c r="W11" s="28">
        <v>2870</v>
      </c>
      <c r="X11" s="28">
        <v>785</v>
      </c>
      <c r="Y11" s="28">
        <v>2205</v>
      </c>
      <c r="Z11" s="28">
        <v>1565</v>
      </c>
      <c r="AA11" s="28"/>
      <c r="AB11" s="28">
        <v>3330</v>
      </c>
      <c r="AC11" s="28">
        <v>5</v>
      </c>
      <c r="AD11" s="28"/>
      <c r="AE11" s="28">
        <f t="shared" si="0"/>
        <v>86240</v>
      </c>
      <c r="AF11" s="28">
        <f t="shared" si="1"/>
        <v>89575</v>
      </c>
    </row>
    <row r="12" spans="1:32" x14ac:dyDescent="0.2">
      <c r="A12" s="59" t="s">
        <v>6</v>
      </c>
      <c r="B12" s="28">
        <v>220</v>
      </c>
      <c r="C12" s="28">
        <v>75</v>
      </c>
      <c r="D12" s="28">
        <v>5</v>
      </c>
      <c r="E12" s="28">
        <v>55</v>
      </c>
      <c r="F12" s="28">
        <v>5180</v>
      </c>
      <c r="G12" s="8">
        <v>20920</v>
      </c>
      <c r="H12" s="28">
        <v>145</v>
      </c>
      <c r="I12" s="28">
        <v>20</v>
      </c>
      <c r="J12" s="28">
        <v>760</v>
      </c>
      <c r="K12" s="28">
        <v>475</v>
      </c>
      <c r="L12" s="28">
        <v>205</v>
      </c>
      <c r="M12" s="28">
        <v>100</v>
      </c>
      <c r="N12" s="28">
        <v>110</v>
      </c>
      <c r="O12" s="28">
        <v>0</v>
      </c>
      <c r="P12" s="28">
        <v>340</v>
      </c>
      <c r="Q12" s="28">
        <v>355</v>
      </c>
      <c r="R12" s="28">
        <v>385</v>
      </c>
      <c r="S12" s="28">
        <v>145</v>
      </c>
      <c r="T12" s="28">
        <v>5170</v>
      </c>
      <c r="U12" s="28">
        <v>5</v>
      </c>
      <c r="V12" s="28">
        <v>20</v>
      </c>
      <c r="W12" s="28">
        <v>140</v>
      </c>
      <c r="X12" s="28">
        <v>500</v>
      </c>
      <c r="Y12" s="28">
        <v>125</v>
      </c>
      <c r="Z12" s="28">
        <v>220</v>
      </c>
      <c r="AA12" s="28"/>
      <c r="AB12" s="28">
        <v>5</v>
      </c>
      <c r="AC12" s="28">
        <v>0</v>
      </c>
      <c r="AD12" s="28"/>
      <c r="AE12" s="28">
        <f t="shared" si="0"/>
        <v>35675</v>
      </c>
      <c r="AF12" s="28">
        <f t="shared" si="1"/>
        <v>35680</v>
      </c>
    </row>
    <row r="13" spans="1:32" x14ac:dyDescent="0.2">
      <c r="A13" s="59" t="s">
        <v>7</v>
      </c>
      <c r="B13" s="28">
        <v>15</v>
      </c>
      <c r="C13" s="28">
        <v>290</v>
      </c>
      <c r="D13" s="28">
        <v>5</v>
      </c>
      <c r="E13" s="28">
        <v>320</v>
      </c>
      <c r="F13" s="28">
        <v>4110</v>
      </c>
      <c r="G13" s="28">
        <v>250</v>
      </c>
      <c r="H13" s="8">
        <v>5965</v>
      </c>
      <c r="I13" s="28">
        <v>215</v>
      </c>
      <c r="J13" s="28">
        <v>1695</v>
      </c>
      <c r="K13" s="28">
        <v>190</v>
      </c>
      <c r="L13" s="28">
        <v>15</v>
      </c>
      <c r="M13" s="28">
        <v>310</v>
      </c>
      <c r="N13" s="28">
        <v>390</v>
      </c>
      <c r="O13" s="28">
        <v>0</v>
      </c>
      <c r="P13" s="28">
        <v>250</v>
      </c>
      <c r="Q13" s="28">
        <v>400</v>
      </c>
      <c r="R13" s="28">
        <v>55</v>
      </c>
      <c r="S13" s="28">
        <v>40</v>
      </c>
      <c r="T13" s="28">
        <v>10</v>
      </c>
      <c r="U13" s="28">
        <v>280</v>
      </c>
      <c r="V13" s="28">
        <v>520</v>
      </c>
      <c r="W13" s="28">
        <v>300</v>
      </c>
      <c r="X13" s="28">
        <v>125</v>
      </c>
      <c r="Y13" s="28">
        <v>10</v>
      </c>
      <c r="Z13" s="28">
        <v>355</v>
      </c>
      <c r="AA13" s="28"/>
      <c r="AB13" s="28">
        <v>30</v>
      </c>
      <c r="AC13" s="28">
        <v>0</v>
      </c>
      <c r="AD13" s="28"/>
      <c r="AE13" s="28">
        <f t="shared" si="0"/>
        <v>16115</v>
      </c>
      <c r="AF13" s="28">
        <f t="shared" si="1"/>
        <v>16145</v>
      </c>
    </row>
    <row r="14" spans="1:32" x14ac:dyDescent="0.2">
      <c r="A14" s="59" t="s">
        <v>8</v>
      </c>
      <c r="B14" s="28">
        <v>0</v>
      </c>
      <c r="C14" s="28">
        <v>35</v>
      </c>
      <c r="D14" s="28">
        <v>0</v>
      </c>
      <c r="E14" s="28">
        <v>290</v>
      </c>
      <c r="F14" s="28">
        <v>125</v>
      </c>
      <c r="G14" s="28">
        <v>75</v>
      </c>
      <c r="H14" s="28">
        <v>125</v>
      </c>
      <c r="I14" s="8">
        <v>310</v>
      </c>
      <c r="J14" s="28">
        <v>165</v>
      </c>
      <c r="K14" s="28">
        <v>90</v>
      </c>
      <c r="L14" s="28">
        <v>0</v>
      </c>
      <c r="M14" s="28">
        <v>0</v>
      </c>
      <c r="N14" s="28">
        <v>170</v>
      </c>
      <c r="O14" s="28">
        <v>5</v>
      </c>
      <c r="P14" s="28">
        <v>500</v>
      </c>
      <c r="Q14" s="28">
        <v>25</v>
      </c>
      <c r="R14" s="28">
        <v>45</v>
      </c>
      <c r="S14" s="28">
        <v>50</v>
      </c>
      <c r="T14" s="28">
        <v>0</v>
      </c>
      <c r="U14" s="28">
        <v>85</v>
      </c>
      <c r="V14" s="28">
        <v>30</v>
      </c>
      <c r="W14" s="28">
        <v>10</v>
      </c>
      <c r="X14" s="28">
        <v>35</v>
      </c>
      <c r="Y14" s="28">
        <v>40</v>
      </c>
      <c r="Z14" s="28">
        <v>140</v>
      </c>
      <c r="AA14" s="28"/>
      <c r="AB14" s="28">
        <v>355</v>
      </c>
      <c r="AC14" s="28">
        <v>0</v>
      </c>
      <c r="AD14" s="28"/>
      <c r="AE14" s="28">
        <f t="shared" si="0"/>
        <v>2350</v>
      </c>
      <c r="AF14" s="28">
        <f t="shared" si="1"/>
        <v>2705</v>
      </c>
    </row>
    <row r="15" spans="1:32" x14ac:dyDescent="0.2">
      <c r="A15" s="59" t="s">
        <v>9</v>
      </c>
      <c r="B15" s="28">
        <v>165</v>
      </c>
      <c r="C15" s="28">
        <v>550</v>
      </c>
      <c r="D15" s="28">
        <v>30</v>
      </c>
      <c r="E15" s="28">
        <v>4260</v>
      </c>
      <c r="F15" s="28">
        <v>6150</v>
      </c>
      <c r="G15" s="28">
        <v>2930</v>
      </c>
      <c r="H15" s="28">
        <v>8790</v>
      </c>
      <c r="I15" s="28">
        <v>2355</v>
      </c>
      <c r="J15" s="8">
        <v>15165</v>
      </c>
      <c r="K15" s="28">
        <v>1710</v>
      </c>
      <c r="L15" s="28">
        <v>15</v>
      </c>
      <c r="M15" s="28">
        <v>465</v>
      </c>
      <c r="N15" s="28">
        <v>3430</v>
      </c>
      <c r="O15" s="28">
        <v>70</v>
      </c>
      <c r="P15" s="28">
        <v>4230</v>
      </c>
      <c r="Q15" s="28">
        <v>1335</v>
      </c>
      <c r="R15" s="28">
        <v>2600</v>
      </c>
      <c r="S15" s="28">
        <v>555</v>
      </c>
      <c r="T15" s="28">
        <v>100</v>
      </c>
      <c r="U15" s="28">
        <v>2225</v>
      </c>
      <c r="V15" s="28">
        <v>1660</v>
      </c>
      <c r="W15" s="28">
        <v>1675</v>
      </c>
      <c r="X15" s="28">
        <v>1145</v>
      </c>
      <c r="Y15" s="28">
        <v>420</v>
      </c>
      <c r="Z15" s="28">
        <v>2650</v>
      </c>
      <c r="AA15" s="28"/>
      <c r="AB15" s="28">
        <v>1265</v>
      </c>
      <c r="AC15" s="28">
        <v>15</v>
      </c>
      <c r="AD15" s="28"/>
      <c r="AE15" s="28">
        <f t="shared" si="0"/>
        <v>64680</v>
      </c>
      <c r="AF15" s="28">
        <f t="shared" si="1"/>
        <v>65960</v>
      </c>
    </row>
    <row r="16" spans="1:32" x14ac:dyDescent="0.2">
      <c r="A16" s="59" t="s">
        <v>10</v>
      </c>
      <c r="B16" s="28">
        <v>110</v>
      </c>
      <c r="C16" s="28">
        <v>90</v>
      </c>
      <c r="D16" s="28">
        <v>5</v>
      </c>
      <c r="E16" s="28">
        <v>165</v>
      </c>
      <c r="F16" s="28">
        <v>170</v>
      </c>
      <c r="G16" s="28">
        <v>410</v>
      </c>
      <c r="H16" s="28">
        <v>700</v>
      </c>
      <c r="I16" s="28">
        <v>60</v>
      </c>
      <c r="J16" s="28">
        <v>865</v>
      </c>
      <c r="K16" s="8">
        <v>25545</v>
      </c>
      <c r="L16" s="28">
        <v>980</v>
      </c>
      <c r="M16" s="28">
        <v>55</v>
      </c>
      <c r="N16" s="28">
        <v>4255</v>
      </c>
      <c r="O16" s="28">
        <v>75</v>
      </c>
      <c r="P16" s="28">
        <v>5265</v>
      </c>
      <c r="Q16" s="28">
        <v>10</v>
      </c>
      <c r="R16" s="28">
        <v>310</v>
      </c>
      <c r="S16" s="28">
        <v>10</v>
      </c>
      <c r="T16" s="28">
        <v>135</v>
      </c>
      <c r="U16" s="28">
        <v>25</v>
      </c>
      <c r="V16" s="28">
        <v>60</v>
      </c>
      <c r="W16" s="28">
        <v>590</v>
      </c>
      <c r="X16" s="28">
        <v>80</v>
      </c>
      <c r="Y16" s="28">
        <v>10</v>
      </c>
      <c r="Z16" s="28">
        <v>15</v>
      </c>
      <c r="AA16" s="28"/>
      <c r="AB16" s="28">
        <v>10</v>
      </c>
      <c r="AC16" s="28">
        <v>18770</v>
      </c>
      <c r="AD16" s="28"/>
      <c r="AE16" s="28">
        <f t="shared" si="0"/>
        <v>39995</v>
      </c>
      <c r="AF16" s="28">
        <f t="shared" si="1"/>
        <v>58775</v>
      </c>
    </row>
    <row r="17" spans="1:32" x14ac:dyDescent="0.2">
      <c r="A17" s="59" t="s">
        <v>26</v>
      </c>
      <c r="B17" s="28">
        <v>65</v>
      </c>
      <c r="C17" s="28">
        <v>40</v>
      </c>
      <c r="D17" s="28">
        <v>205</v>
      </c>
      <c r="E17" s="28">
        <v>340</v>
      </c>
      <c r="F17" s="28">
        <v>1590</v>
      </c>
      <c r="G17" s="28">
        <v>1195</v>
      </c>
      <c r="H17" s="28">
        <v>175</v>
      </c>
      <c r="I17" s="28">
        <v>0</v>
      </c>
      <c r="J17" s="28">
        <v>130</v>
      </c>
      <c r="K17" s="28">
        <v>3860</v>
      </c>
      <c r="L17" s="8">
        <v>20460</v>
      </c>
      <c r="M17" s="28">
        <v>1240</v>
      </c>
      <c r="N17" s="28">
        <v>85</v>
      </c>
      <c r="O17" s="28">
        <v>140</v>
      </c>
      <c r="P17" s="28">
        <v>2200</v>
      </c>
      <c r="Q17" s="28">
        <v>240</v>
      </c>
      <c r="R17" s="28">
        <v>1705</v>
      </c>
      <c r="S17" s="28">
        <v>790</v>
      </c>
      <c r="T17" s="28">
        <v>535</v>
      </c>
      <c r="U17" s="28">
        <v>70</v>
      </c>
      <c r="V17" s="28">
        <v>25</v>
      </c>
      <c r="W17" s="28">
        <v>25</v>
      </c>
      <c r="X17" s="28">
        <v>80</v>
      </c>
      <c r="Y17" s="28">
        <v>785</v>
      </c>
      <c r="Z17" s="28">
        <v>1430</v>
      </c>
      <c r="AA17" s="28"/>
      <c r="AB17" s="28">
        <v>0</v>
      </c>
      <c r="AC17" s="28">
        <v>485</v>
      </c>
      <c r="AD17" s="28"/>
      <c r="AE17" s="28">
        <f t="shared" si="0"/>
        <v>37410</v>
      </c>
      <c r="AF17" s="28">
        <f t="shared" si="1"/>
        <v>37895</v>
      </c>
    </row>
    <row r="18" spans="1:32" x14ac:dyDescent="0.2">
      <c r="A18" s="59" t="s">
        <v>11</v>
      </c>
      <c r="B18" s="28">
        <v>0</v>
      </c>
      <c r="C18" s="28">
        <v>0</v>
      </c>
      <c r="D18" s="28">
        <v>0</v>
      </c>
      <c r="E18" s="28">
        <v>180</v>
      </c>
      <c r="F18" s="28">
        <v>80</v>
      </c>
      <c r="G18" s="28">
        <v>15</v>
      </c>
      <c r="H18" s="28">
        <v>40</v>
      </c>
      <c r="I18" s="28">
        <v>0</v>
      </c>
      <c r="J18" s="28">
        <v>60</v>
      </c>
      <c r="K18" s="28">
        <v>10</v>
      </c>
      <c r="L18" s="28">
        <v>60</v>
      </c>
      <c r="M18" s="8">
        <v>25</v>
      </c>
      <c r="N18" s="28">
        <v>15</v>
      </c>
      <c r="O18" s="28">
        <v>0</v>
      </c>
      <c r="P18" s="28">
        <v>45</v>
      </c>
      <c r="Q18" s="28">
        <v>135</v>
      </c>
      <c r="R18" s="28">
        <v>25</v>
      </c>
      <c r="S18" s="28">
        <v>5</v>
      </c>
      <c r="T18" s="28">
        <v>5</v>
      </c>
      <c r="U18" s="28">
        <v>0</v>
      </c>
      <c r="V18" s="28">
        <v>0</v>
      </c>
      <c r="W18" s="28">
        <v>0</v>
      </c>
      <c r="X18" s="28">
        <v>5</v>
      </c>
      <c r="Y18" s="28">
        <v>5</v>
      </c>
      <c r="Z18" s="28">
        <v>15</v>
      </c>
      <c r="AA18" s="28"/>
      <c r="AB18" s="28">
        <v>0</v>
      </c>
      <c r="AC18" s="28">
        <v>5</v>
      </c>
      <c r="AD18" s="28"/>
      <c r="AE18" s="28">
        <f t="shared" si="0"/>
        <v>725</v>
      </c>
      <c r="AF18" s="28">
        <f t="shared" si="1"/>
        <v>730</v>
      </c>
    </row>
    <row r="19" spans="1:32" x14ac:dyDescent="0.2">
      <c r="A19" s="59" t="s">
        <v>12</v>
      </c>
      <c r="B19" s="28">
        <v>50</v>
      </c>
      <c r="C19" s="28">
        <v>150</v>
      </c>
      <c r="D19" s="28">
        <v>825</v>
      </c>
      <c r="E19" s="28">
        <v>2405</v>
      </c>
      <c r="F19" s="28">
        <v>850</v>
      </c>
      <c r="G19" s="28">
        <v>315</v>
      </c>
      <c r="H19" s="28">
        <v>530</v>
      </c>
      <c r="I19" s="28">
        <v>710</v>
      </c>
      <c r="J19" s="28">
        <v>1815</v>
      </c>
      <c r="K19" s="28">
        <v>4185</v>
      </c>
      <c r="L19" s="28">
        <v>5</v>
      </c>
      <c r="M19" s="28">
        <v>10</v>
      </c>
      <c r="N19" s="8">
        <v>6820</v>
      </c>
      <c r="O19" s="28">
        <v>10</v>
      </c>
      <c r="P19" s="28">
        <v>1545</v>
      </c>
      <c r="Q19" s="28">
        <v>55</v>
      </c>
      <c r="R19" s="28">
        <v>205</v>
      </c>
      <c r="S19" s="28">
        <v>75</v>
      </c>
      <c r="T19" s="28">
        <v>10</v>
      </c>
      <c r="U19" s="28">
        <v>410</v>
      </c>
      <c r="V19" s="28">
        <v>250</v>
      </c>
      <c r="W19" s="28">
        <v>1445</v>
      </c>
      <c r="X19" s="28">
        <v>150</v>
      </c>
      <c r="Y19" s="28">
        <v>135</v>
      </c>
      <c r="Z19" s="28">
        <v>250</v>
      </c>
      <c r="AA19" s="28"/>
      <c r="AB19" s="28">
        <v>550</v>
      </c>
      <c r="AC19" s="28">
        <v>5</v>
      </c>
      <c r="AD19" s="28"/>
      <c r="AE19" s="28">
        <f t="shared" si="0"/>
        <v>23210</v>
      </c>
      <c r="AF19" s="28">
        <f t="shared" si="1"/>
        <v>23765</v>
      </c>
    </row>
    <row r="20" spans="1:32" x14ac:dyDescent="0.2">
      <c r="A20" s="59" t="s">
        <v>27</v>
      </c>
      <c r="B20" s="28">
        <v>0</v>
      </c>
      <c r="C20" s="28">
        <v>635</v>
      </c>
      <c r="D20" s="28">
        <v>0</v>
      </c>
      <c r="E20" s="28">
        <v>45</v>
      </c>
      <c r="F20" s="28">
        <v>35</v>
      </c>
      <c r="G20" s="28">
        <v>5</v>
      </c>
      <c r="H20" s="28">
        <v>0</v>
      </c>
      <c r="I20" s="28">
        <v>10</v>
      </c>
      <c r="J20" s="28">
        <v>50</v>
      </c>
      <c r="K20" s="28">
        <v>30</v>
      </c>
      <c r="L20" s="28">
        <v>20</v>
      </c>
      <c r="M20" s="28">
        <v>5</v>
      </c>
      <c r="N20" s="28">
        <v>10</v>
      </c>
      <c r="O20" s="8">
        <v>945</v>
      </c>
      <c r="P20" s="28">
        <v>305</v>
      </c>
      <c r="Q20" s="28">
        <v>0</v>
      </c>
      <c r="R20" s="28">
        <v>35</v>
      </c>
      <c r="S20" s="28">
        <v>130</v>
      </c>
      <c r="T20" s="28">
        <v>15</v>
      </c>
      <c r="U20" s="28">
        <v>20</v>
      </c>
      <c r="V20" s="28">
        <v>75</v>
      </c>
      <c r="W20" s="28">
        <v>155</v>
      </c>
      <c r="X20" s="28">
        <v>5</v>
      </c>
      <c r="Y20" s="28">
        <v>200</v>
      </c>
      <c r="Z20" s="28">
        <v>15</v>
      </c>
      <c r="AA20" s="28"/>
      <c r="AB20" s="28">
        <v>55</v>
      </c>
      <c r="AC20" s="28">
        <v>5</v>
      </c>
      <c r="AD20" s="28"/>
      <c r="AE20" s="28">
        <f t="shared" si="0"/>
        <v>2745</v>
      </c>
      <c r="AF20" s="28">
        <f t="shared" si="1"/>
        <v>2805</v>
      </c>
    </row>
    <row r="21" spans="1:32" x14ac:dyDescent="0.2">
      <c r="A21" s="59" t="s">
        <v>14</v>
      </c>
      <c r="B21" s="28">
        <v>5</v>
      </c>
      <c r="C21" s="28">
        <v>10045</v>
      </c>
      <c r="D21" s="28">
        <v>10</v>
      </c>
      <c r="E21" s="28">
        <v>3725</v>
      </c>
      <c r="F21" s="28">
        <v>2845</v>
      </c>
      <c r="G21" s="28">
        <v>275</v>
      </c>
      <c r="H21" s="28">
        <v>215</v>
      </c>
      <c r="I21" s="28">
        <v>855</v>
      </c>
      <c r="J21" s="28">
        <v>3145</v>
      </c>
      <c r="K21" s="28">
        <v>2375</v>
      </c>
      <c r="L21" s="28">
        <v>215</v>
      </c>
      <c r="M21" s="28">
        <v>230</v>
      </c>
      <c r="N21" s="28">
        <v>1530</v>
      </c>
      <c r="O21" s="28">
        <v>14080</v>
      </c>
      <c r="P21" s="8">
        <v>12530</v>
      </c>
      <c r="Q21" s="28">
        <v>160</v>
      </c>
      <c r="R21" s="28">
        <v>1790</v>
      </c>
      <c r="S21" s="28">
        <v>3235</v>
      </c>
      <c r="T21" s="28">
        <v>2950</v>
      </c>
      <c r="U21" s="28">
        <v>615</v>
      </c>
      <c r="V21" s="28">
        <v>395</v>
      </c>
      <c r="W21" s="28">
        <v>550</v>
      </c>
      <c r="X21" s="28">
        <v>925</v>
      </c>
      <c r="Y21" s="28">
        <v>7000</v>
      </c>
      <c r="Z21" s="28">
        <v>525</v>
      </c>
      <c r="AA21" s="28"/>
      <c r="AB21" s="28">
        <v>2985</v>
      </c>
      <c r="AC21" s="28">
        <v>30</v>
      </c>
      <c r="AD21" s="28"/>
      <c r="AE21" s="28">
        <f t="shared" si="0"/>
        <v>70225</v>
      </c>
      <c r="AF21" s="28">
        <f t="shared" si="1"/>
        <v>73240</v>
      </c>
    </row>
    <row r="22" spans="1:32" x14ac:dyDescent="0.2">
      <c r="A22" s="59" t="s">
        <v>143</v>
      </c>
      <c r="B22" s="28">
        <v>10</v>
      </c>
      <c r="C22" s="28">
        <v>260</v>
      </c>
      <c r="D22" s="28">
        <v>0</v>
      </c>
      <c r="E22" s="28">
        <v>375</v>
      </c>
      <c r="F22" s="28">
        <v>1050</v>
      </c>
      <c r="G22" s="28">
        <v>745</v>
      </c>
      <c r="H22" s="28">
        <v>535</v>
      </c>
      <c r="I22" s="28">
        <v>60</v>
      </c>
      <c r="J22" s="28">
        <v>3430</v>
      </c>
      <c r="K22" s="28">
        <v>70</v>
      </c>
      <c r="L22" s="28">
        <v>695</v>
      </c>
      <c r="M22" s="28">
        <v>935</v>
      </c>
      <c r="N22" s="28">
        <v>275</v>
      </c>
      <c r="O22" s="28">
        <v>10</v>
      </c>
      <c r="P22" s="28">
        <v>440</v>
      </c>
      <c r="Q22" s="8">
        <v>59640</v>
      </c>
      <c r="R22" s="28">
        <v>50</v>
      </c>
      <c r="S22" s="28">
        <v>90</v>
      </c>
      <c r="T22" s="28">
        <v>110</v>
      </c>
      <c r="U22" s="28">
        <v>340</v>
      </c>
      <c r="V22" s="28">
        <v>285</v>
      </c>
      <c r="W22" s="28">
        <v>305</v>
      </c>
      <c r="X22" s="28">
        <v>30</v>
      </c>
      <c r="Y22" s="28">
        <v>20</v>
      </c>
      <c r="Z22" s="28">
        <v>2060</v>
      </c>
      <c r="AA22" s="28"/>
      <c r="AB22" s="28">
        <v>5</v>
      </c>
      <c r="AC22" s="28">
        <v>0</v>
      </c>
      <c r="AD22" s="28"/>
      <c r="AE22" s="28">
        <f t="shared" si="0"/>
        <v>71820</v>
      </c>
      <c r="AF22" s="28">
        <f t="shared" si="1"/>
        <v>71825</v>
      </c>
    </row>
    <row r="23" spans="1:32" x14ac:dyDescent="0.2">
      <c r="A23" s="59" t="s">
        <v>15</v>
      </c>
      <c r="B23" s="28">
        <v>10</v>
      </c>
      <c r="C23" s="28">
        <v>20</v>
      </c>
      <c r="D23" s="28">
        <v>0</v>
      </c>
      <c r="E23" s="28">
        <v>95</v>
      </c>
      <c r="F23" s="28">
        <v>75</v>
      </c>
      <c r="G23" s="28">
        <v>220</v>
      </c>
      <c r="H23" s="28">
        <v>10</v>
      </c>
      <c r="I23" s="28">
        <v>20</v>
      </c>
      <c r="J23" s="28">
        <v>1215</v>
      </c>
      <c r="K23" s="28">
        <v>315</v>
      </c>
      <c r="L23" s="28">
        <v>110</v>
      </c>
      <c r="M23" s="28">
        <v>60</v>
      </c>
      <c r="N23" s="28">
        <v>50</v>
      </c>
      <c r="O23" s="28">
        <v>30</v>
      </c>
      <c r="P23" s="28">
        <v>1905</v>
      </c>
      <c r="Q23" s="28">
        <v>0</v>
      </c>
      <c r="R23" s="8">
        <v>82410</v>
      </c>
      <c r="S23" s="28">
        <v>5</v>
      </c>
      <c r="T23" s="28">
        <v>225</v>
      </c>
      <c r="U23" s="28">
        <v>0</v>
      </c>
      <c r="V23" s="28">
        <v>130</v>
      </c>
      <c r="W23" s="28">
        <v>40</v>
      </c>
      <c r="X23" s="28">
        <v>175</v>
      </c>
      <c r="Y23" s="28">
        <v>0</v>
      </c>
      <c r="Z23" s="28">
        <v>5</v>
      </c>
      <c r="AA23" s="28"/>
      <c r="AB23" s="28">
        <v>0</v>
      </c>
      <c r="AC23" s="28">
        <v>5</v>
      </c>
      <c r="AD23" s="28"/>
      <c r="AE23" s="28">
        <f t="shared" si="0"/>
        <v>87125</v>
      </c>
      <c r="AF23" s="28">
        <f t="shared" si="1"/>
        <v>87130</v>
      </c>
    </row>
    <row r="24" spans="1:32" x14ac:dyDescent="0.2">
      <c r="A24" s="59" t="s">
        <v>16</v>
      </c>
      <c r="B24" s="28">
        <v>10</v>
      </c>
      <c r="C24" s="28">
        <v>6440</v>
      </c>
      <c r="D24" s="28">
        <v>35</v>
      </c>
      <c r="E24" s="28">
        <v>835</v>
      </c>
      <c r="F24" s="28">
        <v>1510</v>
      </c>
      <c r="G24" s="28">
        <v>400</v>
      </c>
      <c r="H24" s="28">
        <v>40</v>
      </c>
      <c r="I24" s="28">
        <v>1520</v>
      </c>
      <c r="J24" s="28">
        <v>2885</v>
      </c>
      <c r="K24" s="28">
        <v>60</v>
      </c>
      <c r="L24" s="28">
        <v>480</v>
      </c>
      <c r="M24" s="28">
        <v>45</v>
      </c>
      <c r="N24" s="28">
        <v>275</v>
      </c>
      <c r="O24" s="28">
        <v>620</v>
      </c>
      <c r="P24" s="28">
        <v>6355</v>
      </c>
      <c r="Q24" s="28">
        <v>65</v>
      </c>
      <c r="R24" s="28">
        <v>20</v>
      </c>
      <c r="S24" s="8">
        <v>31825</v>
      </c>
      <c r="T24" s="28">
        <v>895</v>
      </c>
      <c r="U24" s="28">
        <v>240</v>
      </c>
      <c r="V24" s="28">
        <v>8450</v>
      </c>
      <c r="W24" s="28">
        <v>55</v>
      </c>
      <c r="X24" s="28">
        <v>2090</v>
      </c>
      <c r="Y24" s="28">
        <v>2755</v>
      </c>
      <c r="Z24" s="28">
        <v>225</v>
      </c>
      <c r="AA24" s="28"/>
      <c r="AB24" s="28">
        <v>3655</v>
      </c>
      <c r="AC24" s="28">
        <v>0</v>
      </c>
      <c r="AD24" s="28"/>
      <c r="AE24" s="28">
        <f t="shared" si="0"/>
        <v>68130</v>
      </c>
      <c r="AF24" s="28">
        <f t="shared" si="1"/>
        <v>71785</v>
      </c>
    </row>
    <row r="25" spans="1:32" x14ac:dyDescent="0.2">
      <c r="A25" s="59" t="s">
        <v>17</v>
      </c>
      <c r="B25" s="28">
        <v>5</v>
      </c>
      <c r="C25" s="28">
        <v>185</v>
      </c>
      <c r="D25" s="28">
        <v>10</v>
      </c>
      <c r="E25" s="28">
        <v>60</v>
      </c>
      <c r="F25" s="28">
        <v>300</v>
      </c>
      <c r="G25" s="28">
        <v>655</v>
      </c>
      <c r="H25" s="28">
        <v>15</v>
      </c>
      <c r="I25" s="28">
        <v>25</v>
      </c>
      <c r="J25" s="28">
        <v>265</v>
      </c>
      <c r="K25" s="28">
        <v>125</v>
      </c>
      <c r="L25" s="28">
        <v>125</v>
      </c>
      <c r="M25" s="28">
        <v>40</v>
      </c>
      <c r="N25" s="28">
        <v>20</v>
      </c>
      <c r="O25" s="28">
        <v>15</v>
      </c>
      <c r="P25" s="28">
        <v>1275</v>
      </c>
      <c r="Q25" s="28">
        <v>20</v>
      </c>
      <c r="R25" s="28">
        <v>125</v>
      </c>
      <c r="S25" s="28">
        <v>110</v>
      </c>
      <c r="T25" s="8">
        <v>8185</v>
      </c>
      <c r="U25" s="28">
        <v>15</v>
      </c>
      <c r="V25" s="28">
        <v>205</v>
      </c>
      <c r="W25" s="28">
        <v>75</v>
      </c>
      <c r="X25" s="28">
        <v>340</v>
      </c>
      <c r="Y25" s="28">
        <v>2800</v>
      </c>
      <c r="Z25" s="28">
        <v>45</v>
      </c>
      <c r="AA25" s="28"/>
      <c r="AB25" s="28">
        <v>5</v>
      </c>
      <c r="AC25" s="28">
        <v>5</v>
      </c>
      <c r="AD25" s="28"/>
      <c r="AE25" s="28">
        <f t="shared" si="0"/>
        <v>15040</v>
      </c>
      <c r="AF25" s="28">
        <f t="shared" si="1"/>
        <v>15050</v>
      </c>
    </row>
    <row r="26" spans="1:32" x14ac:dyDescent="0.2">
      <c r="A26" s="59" t="s">
        <v>144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10</v>
      </c>
      <c r="K26" s="28">
        <v>0</v>
      </c>
      <c r="L26" s="28">
        <v>5</v>
      </c>
      <c r="M26" s="28">
        <v>0</v>
      </c>
      <c r="N26" s="28">
        <v>0</v>
      </c>
      <c r="O26" s="28">
        <v>0</v>
      </c>
      <c r="P26" s="28">
        <v>5</v>
      </c>
      <c r="Q26" s="28">
        <v>0</v>
      </c>
      <c r="R26" s="28">
        <v>0</v>
      </c>
      <c r="S26" s="28">
        <v>0</v>
      </c>
      <c r="T26" s="28">
        <v>0</v>
      </c>
      <c r="U26" s="8">
        <v>5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/>
      <c r="AB26" s="28">
        <v>0</v>
      </c>
      <c r="AC26" s="28">
        <v>0</v>
      </c>
      <c r="AD26" s="28"/>
      <c r="AE26" s="28">
        <f t="shared" si="0"/>
        <v>25</v>
      </c>
      <c r="AF26" s="28">
        <f t="shared" si="1"/>
        <v>25</v>
      </c>
    </row>
    <row r="27" spans="1:32" x14ac:dyDescent="0.2">
      <c r="A27" s="59" t="s">
        <v>28</v>
      </c>
      <c r="B27" s="28">
        <v>0</v>
      </c>
      <c r="C27" s="28">
        <v>0</v>
      </c>
      <c r="D27" s="28">
        <v>0</v>
      </c>
      <c r="E27" s="28">
        <v>0</v>
      </c>
      <c r="F27" s="28">
        <v>5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8">
        <v>20</v>
      </c>
      <c r="W27" s="28">
        <v>0</v>
      </c>
      <c r="X27" s="28">
        <v>0</v>
      </c>
      <c r="Y27" s="28">
        <v>0</v>
      </c>
      <c r="Z27" s="28">
        <v>0</v>
      </c>
      <c r="AA27" s="28"/>
      <c r="AB27" s="28">
        <v>0</v>
      </c>
      <c r="AC27" s="28">
        <v>0</v>
      </c>
      <c r="AD27" s="28"/>
      <c r="AE27" s="28">
        <f t="shared" si="0"/>
        <v>25</v>
      </c>
      <c r="AF27" s="28">
        <f t="shared" si="1"/>
        <v>25</v>
      </c>
    </row>
    <row r="28" spans="1:32" x14ac:dyDescent="0.2">
      <c r="A28" s="59" t="s">
        <v>29</v>
      </c>
      <c r="B28" s="28">
        <v>0</v>
      </c>
      <c r="C28" s="28">
        <v>5</v>
      </c>
      <c r="D28" s="28">
        <v>0</v>
      </c>
      <c r="E28" s="28">
        <v>0</v>
      </c>
      <c r="F28" s="28">
        <v>10</v>
      </c>
      <c r="G28" s="28">
        <v>0</v>
      </c>
      <c r="H28" s="28">
        <v>10</v>
      </c>
      <c r="I28" s="28">
        <v>0</v>
      </c>
      <c r="J28" s="28">
        <v>45</v>
      </c>
      <c r="K28" s="28">
        <v>5</v>
      </c>
      <c r="L28" s="28">
        <v>0</v>
      </c>
      <c r="M28" s="28">
        <v>5</v>
      </c>
      <c r="N28" s="28">
        <v>0</v>
      </c>
      <c r="O28" s="28">
        <v>5</v>
      </c>
      <c r="P28" s="28">
        <v>15</v>
      </c>
      <c r="Q28" s="28">
        <v>0</v>
      </c>
      <c r="R28" s="28">
        <v>5</v>
      </c>
      <c r="S28" s="28">
        <v>0</v>
      </c>
      <c r="T28" s="28">
        <v>5</v>
      </c>
      <c r="U28" s="28">
        <v>0</v>
      </c>
      <c r="V28" s="28">
        <v>0</v>
      </c>
      <c r="W28" s="8">
        <v>75</v>
      </c>
      <c r="X28" s="28">
        <v>0</v>
      </c>
      <c r="Y28" s="28">
        <v>0</v>
      </c>
      <c r="Z28" s="28">
        <v>5</v>
      </c>
      <c r="AA28" s="28"/>
      <c r="AB28" s="28">
        <v>0</v>
      </c>
      <c r="AC28" s="28">
        <v>0</v>
      </c>
      <c r="AD28" s="28"/>
      <c r="AE28" s="28">
        <f t="shared" si="0"/>
        <v>190</v>
      </c>
      <c r="AF28" s="28">
        <f t="shared" si="1"/>
        <v>190</v>
      </c>
    </row>
    <row r="29" spans="1:32" x14ac:dyDescent="0.2">
      <c r="A29" s="59" t="s">
        <v>30</v>
      </c>
      <c r="B29" s="28">
        <v>5</v>
      </c>
      <c r="C29" s="28">
        <v>135</v>
      </c>
      <c r="D29" s="28">
        <v>5</v>
      </c>
      <c r="E29" s="28">
        <v>150</v>
      </c>
      <c r="F29" s="28">
        <v>180</v>
      </c>
      <c r="G29" s="28">
        <v>605</v>
      </c>
      <c r="H29" s="28">
        <v>125</v>
      </c>
      <c r="I29" s="28">
        <v>5</v>
      </c>
      <c r="J29" s="28">
        <v>430</v>
      </c>
      <c r="K29" s="28">
        <v>100</v>
      </c>
      <c r="L29" s="28">
        <v>20</v>
      </c>
      <c r="M29" s="28">
        <v>35</v>
      </c>
      <c r="N29" s="28">
        <v>285</v>
      </c>
      <c r="O29" s="28">
        <v>20</v>
      </c>
      <c r="P29" s="28">
        <v>1225</v>
      </c>
      <c r="Q29" s="28">
        <v>25</v>
      </c>
      <c r="R29" s="28">
        <v>480</v>
      </c>
      <c r="S29" s="28">
        <v>920</v>
      </c>
      <c r="T29" s="28">
        <v>350</v>
      </c>
      <c r="U29" s="28">
        <v>5</v>
      </c>
      <c r="V29" s="28">
        <v>100</v>
      </c>
      <c r="W29" s="28">
        <v>0</v>
      </c>
      <c r="X29" s="8">
        <v>1290</v>
      </c>
      <c r="Y29" s="28">
        <v>1520</v>
      </c>
      <c r="Z29" s="28">
        <v>40</v>
      </c>
      <c r="AA29" s="28"/>
      <c r="AB29" s="28">
        <v>5</v>
      </c>
      <c r="AC29" s="28">
        <v>0</v>
      </c>
      <c r="AD29" s="28"/>
      <c r="AE29" s="28">
        <f t="shared" si="0"/>
        <v>8055</v>
      </c>
      <c r="AF29" s="28">
        <f t="shared" si="1"/>
        <v>8060</v>
      </c>
    </row>
    <row r="30" spans="1:32" x14ac:dyDescent="0.2">
      <c r="A30" s="59" t="s">
        <v>145</v>
      </c>
      <c r="B30" s="28">
        <v>0</v>
      </c>
      <c r="C30" s="28">
        <v>240</v>
      </c>
      <c r="D30" s="28">
        <v>0</v>
      </c>
      <c r="E30" s="28">
        <v>10</v>
      </c>
      <c r="F30" s="28">
        <v>145</v>
      </c>
      <c r="G30" s="28">
        <v>35</v>
      </c>
      <c r="H30" s="28">
        <v>5</v>
      </c>
      <c r="I30" s="28">
        <v>5</v>
      </c>
      <c r="J30" s="28">
        <v>25</v>
      </c>
      <c r="K30" s="28">
        <v>20</v>
      </c>
      <c r="L30" s="28">
        <v>15</v>
      </c>
      <c r="M30" s="28">
        <v>20</v>
      </c>
      <c r="N30" s="28">
        <v>30</v>
      </c>
      <c r="O30" s="28">
        <v>50</v>
      </c>
      <c r="P30" s="28">
        <v>470</v>
      </c>
      <c r="Q30" s="28">
        <v>5</v>
      </c>
      <c r="R30" s="28">
        <v>20</v>
      </c>
      <c r="S30" s="28">
        <v>400</v>
      </c>
      <c r="T30" s="28">
        <v>200</v>
      </c>
      <c r="U30" s="28">
        <v>5</v>
      </c>
      <c r="V30" s="28">
        <v>180</v>
      </c>
      <c r="W30" s="28">
        <v>0</v>
      </c>
      <c r="X30" s="28">
        <v>165</v>
      </c>
      <c r="Y30" s="8">
        <v>1700</v>
      </c>
      <c r="Z30" s="28">
        <v>25</v>
      </c>
      <c r="AA30" s="28"/>
      <c r="AB30" s="28">
        <v>40</v>
      </c>
      <c r="AC30" s="28">
        <v>5</v>
      </c>
      <c r="AD30" s="28"/>
      <c r="AE30" s="28">
        <f t="shared" si="0"/>
        <v>3770</v>
      </c>
      <c r="AF30" s="28">
        <f t="shared" si="1"/>
        <v>3815</v>
      </c>
    </row>
    <row r="31" spans="1:32" x14ac:dyDescent="0.2">
      <c r="A31" s="59" t="s">
        <v>21</v>
      </c>
      <c r="B31" s="28">
        <v>5</v>
      </c>
      <c r="C31" s="28">
        <v>180</v>
      </c>
      <c r="D31" s="28">
        <v>5</v>
      </c>
      <c r="E31" s="28">
        <v>285</v>
      </c>
      <c r="F31" s="28">
        <v>745</v>
      </c>
      <c r="G31" s="28">
        <v>280</v>
      </c>
      <c r="H31" s="28">
        <v>400</v>
      </c>
      <c r="I31" s="28">
        <v>240</v>
      </c>
      <c r="J31" s="28">
        <v>2145</v>
      </c>
      <c r="K31" s="28">
        <v>20</v>
      </c>
      <c r="L31" s="28">
        <v>150</v>
      </c>
      <c r="M31" s="28">
        <v>35</v>
      </c>
      <c r="N31" s="28">
        <v>235</v>
      </c>
      <c r="O31" s="28">
        <v>0</v>
      </c>
      <c r="P31" s="28">
        <v>300</v>
      </c>
      <c r="Q31" s="28">
        <v>930</v>
      </c>
      <c r="R31" s="28">
        <v>5</v>
      </c>
      <c r="S31" s="28">
        <v>60</v>
      </c>
      <c r="T31" s="28">
        <v>25</v>
      </c>
      <c r="U31" s="28">
        <v>90</v>
      </c>
      <c r="V31" s="28">
        <v>635</v>
      </c>
      <c r="W31" s="28">
        <v>1415</v>
      </c>
      <c r="X31" s="28">
        <v>20</v>
      </c>
      <c r="Y31" s="28">
        <v>15</v>
      </c>
      <c r="Z31" s="8">
        <v>9510</v>
      </c>
      <c r="AA31" s="28"/>
      <c r="AB31" s="28">
        <v>40</v>
      </c>
      <c r="AC31" s="28">
        <v>0</v>
      </c>
      <c r="AD31" s="28"/>
      <c r="AE31" s="28">
        <f t="shared" si="0"/>
        <v>17730</v>
      </c>
      <c r="AF31" s="28">
        <f t="shared" si="1"/>
        <v>17770</v>
      </c>
    </row>
    <row r="32" spans="1:32" x14ac:dyDescent="0.2">
      <c r="A32" s="59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x14ac:dyDescent="0.2">
      <c r="A33" s="60" t="s">
        <v>35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x14ac:dyDescent="0.2">
      <c r="A34" s="59" t="s">
        <v>22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40</v>
      </c>
      <c r="L34" s="28">
        <v>5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/>
      <c r="AB34" s="28">
        <v>0</v>
      </c>
      <c r="AC34" s="8">
        <v>110</v>
      </c>
      <c r="AD34" s="28"/>
      <c r="AE34" s="28">
        <f t="shared" ref="AE34:AE36" si="2">SUM(B34:Z34)</f>
        <v>45</v>
      </c>
      <c r="AF34" s="28">
        <f t="shared" ref="AF34:AF36" si="3">SUM(B34:AC34)</f>
        <v>155</v>
      </c>
    </row>
    <row r="35" spans="1:32" x14ac:dyDescent="0.2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x14ac:dyDescent="0.2">
      <c r="A36" s="32" t="s">
        <v>23</v>
      </c>
      <c r="B36" s="5">
        <f>SUM(B7:B34)</f>
        <v>2490</v>
      </c>
      <c r="C36" s="5">
        <f t="shared" ref="C36:AC36" si="4">SUM(C7:C34)</f>
        <v>22500</v>
      </c>
      <c r="D36" s="5">
        <f t="shared" si="4"/>
        <v>17350</v>
      </c>
      <c r="E36" s="5">
        <f t="shared" si="4"/>
        <v>126790</v>
      </c>
      <c r="F36" s="5">
        <f t="shared" si="4"/>
        <v>52465</v>
      </c>
      <c r="G36" s="5">
        <f t="shared" si="4"/>
        <v>32070</v>
      </c>
      <c r="H36" s="5">
        <f t="shared" si="4"/>
        <v>24130</v>
      </c>
      <c r="I36" s="5">
        <f t="shared" si="4"/>
        <v>10665</v>
      </c>
      <c r="J36" s="5">
        <f t="shared" si="4"/>
        <v>49205</v>
      </c>
      <c r="K36" s="5">
        <f t="shared" si="4"/>
        <v>40595</v>
      </c>
      <c r="L36" s="5">
        <f t="shared" si="4"/>
        <v>24975</v>
      </c>
      <c r="M36" s="5">
        <f t="shared" si="4"/>
        <v>4840</v>
      </c>
      <c r="N36" s="5">
        <f t="shared" si="4"/>
        <v>23710</v>
      </c>
      <c r="O36" s="5">
        <f t="shared" si="4"/>
        <v>16410</v>
      </c>
      <c r="P36" s="5">
        <f t="shared" si="4"/>
        <v>47480</v>
      </c>
      <c r="Q36" s="5">
        <f t="shared" si="4"/>
        <v>64790</v>
      </c>
      <c r="R36" s="5">
        <f t="shared" si="4"/>
        <v>90655</v>
      </c>
      <c r="S36" s="5">
        <f t="shared" si="4"/>
        <v>43230</v>
      </c>
      <c r="T36" s="5">
        <f t="shared" si="4"/>
        <v>22070</v>
      </c>
      <c r="U36" s="5">
        <f t="shared" si="4"/>
        <v>6215</v>
      </c>
      <c r="V36" s="5">
        <f t="shared" si="4"/>
        <v>20850</v>
      </c>
      <c r="W36" s="5">
        <f t="shared" si="4"/>
        <v>9735</v>
      </c>
      <c r="X36" s="5">
        <f t="shared" si="4"/>
        <v>8095</v>
      </c>
      <c r="Y36" s="5">
        <f t="shared" si="4"/>
        <v>21525</v>
      </c>
      <c r="Z36" s="5">
        <f t="shared" si="4"/>
        <v>19445</v>
      </c>
      <c r="AA36" s="5"/>
      <c r="AB36" s="5">
        <f t="shared" si="4"/>
        <v>12890</v>
      </c>
      <c r="AC36" s="5">
        <f t="shared" si="4"/>
        <v>19450</v>
      </c>
      <c r="AD36" s="5"/>
      <c r="AE36" s="5">
        <f t="shared" si="2"/>
        <v>802285</v>
      </c>
      <c r="AF36" s="5">
        <f t="shared" si="3"/>
        <v>834625</v>
      </c>
    </row>
    <row r="39" spans="1:32" x14ac:dyDescent="0.2">
      <c r="A39" s="32" t="s">
        <v>138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x14ac:dyDescent="0.2">
      <c r="B40" s="66" t="s">
        <v>0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</row>
    <row r="41" spans="1:32" x14ac:dyDescent="0.2"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28"/>
      <c r="AA41" s="28"/>
      <c r="AB41" s="66" t="s">
        <v>61</v>
      </c>
      <c r="AC41" s="69"/>
      <c r="AD41" s="26"/>
      <c r="AE41" s="66" t="s">
        <v>23</v>
      </c>
      <c r="AF41" s="66"/>
    </row>
    <row r="42" spans="1:32" ht="48" x14ac:dyDescent="0.2">
      <c r="A42" s="4" t="s">
        <v>1</v>
      </c>
      <c r="B42" s="6" t="s">
        <v>39</v>
      </c>
      <c r="C42" s="6" t="s">
        <v>3</v>
      </c>
      <c r="D42" s="6" t="s">
        <v>147</v>
      </c>
      <c r="E42" s="6" t="s">
        <v>40</v>
      </c>
      <c r="F42" s="6" t="s">
        <v>152</v>
      </c>
      <c r="G42" s="6" t="s">
        <v>41</v>
      </c>
      <c r="H42" s="6" t="s">
        <v>42</v>
      </c>
      <c r="I42" s="6" t="s">
        <v>8</v>
      </c>
      <c r="J42" s="6" t="s">
        <v>43</v>
      </c>
      <c r="K42" s="6" t="s">
        <v>44</v>
      </c>
      <c r="L42" s="6" t="s">
        <v>45</v>
      </c>
      <c r="M42" s="6" t="s">
        <v>11</v>
      </c>
      <c r="N42" s="6" t="s">
        <v>46</v>
      </c>
      <c r="O42" s="6" t="s">
        <v>13</v>
      </c>
      <c r="P42" s="6" t="s">
        <v>14</v>
      </c>
      <c r="Q42" s="6" t="s">
        <v>148</v>
      </c>
      <c r="R42" s="6" t="s">
        <v>47</v>
      </c>
      <c r="S42" s="6" t="s">
        <v>16</v>
      </c>
      <c r="T42" s="6" t="s">
        <v>17</v>
      </c>
      <c r="U42" s="6" t="s">
        <v>153</v>
      </c>
      <c r="V42" s="6" t="s">
        <v>18</v>
      </c>
      <c r="W42" s="6" t="s">
        <v>19</v>
      </c>
      <c r="X42" s="6" t="s">
        <v>20</v>
      </c>
      <c r="Y42" s="6" t="s">
        <v>151</v>
      </c>
      <c r="Z42" s="6" t="s">
        <v>21</v>
      </c>
      <c r="AA42" s="6"/>
      <c r="AB42" s="6" t="s">
        <v>48</v>
      </c>
      <c r="AC42" s="6" t="s">
        <v>22</v>
      </c>
      <c r="AD42" s="5"/>
      <c r="AE42" s="6" t="s">
        <v>62</v>
      </c>
      <c r="AF42" s="6" t="s">
        <v>63</v>
      </c>
    </row>
    <row r="43" spans="1:32" x14ac:dyDescent="0.2">
      <c r="A43" s="60" t="s">
        <v>58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28"/>
      <c r="AE43" s="28"/>
      <c r="AF43" s="28"/>
    </row>
    <row r="44" spans="1:32" x14ac:dyDescent="0.2">
      <c r="A44" s="59" t="s">
        <v>2</v>
      </c>
      <c r="B44" s="8" t="str">
        <f t="shared" ref="B44:B68" si="5">FIXED(B7*100/B$36,1)</f>
        <v>71,7</v>
      </c>
      <c r="C44" s="28" t="str">
        <f t="shared" ref="C44:AF52" si="6">FIXED(C7*100/C$36,1)</f>
        <v>0,0</v>
      </c>
      <c r="D44" s="28" t="str">
        <f t="shared" si="6"/>
        <v>0,0</v>
      </c>
      <c r="E44" s="28" t="str">
        <f t="shared" si="6"/>
        <v>0,0</v>
      </c>
      <c r="F44" s="28" t="str">
        <f t="shared" si="6"/>
        <v>0,0</v>
      </c>
      <c r="G44" s="28" t="str">
        <f t="shared" si="6"/>
        <v>0,5</v>
      </c>
      <c r="H44" s="28" t="str">
        <f t="shared" si="6"/>
        <v>0,1</v>
      </c>
      <c r="I44" s="28" t="str">
        <f t="shared" si="6"/>
        <v>0,0</v>
      </c>
      <c r="J44" s="28" t="str">
        <f t="shared" si="6"/>
        <v>0,1</v>
      </c>
      <c r="K44" s="28" t="str">
        <f t="shared" si="6"/>
        <v>0,2</v>
      </c>
      <c r="L44" s="28" t="str">
        <f t="shared" si="6"/>
        <v>0,2</v>
      </c>
      <c r="M44" s="28" t="str">
        <f t="shared" si="6"/>
        <v>0,0</v>
      </c>
      <c r="N44" s="28" t="str">
        <f t="shared" si="6"/>
        <v>0,1</v>
      </c>
      <c r="O44" s="28" t="str">
        <f t="shared" si="6"/>
        <v>0,0</v>
      </c>
      <c r="P44" s="28" t="str">
        <f t="shared" si="6"/>
        <v>0,0</v>
      </c>
      <c r="Q44" s="28" t="str">
        <f t="shared" si="6"/>
        <v>0,0</v>
      </c>
      <c r="R44" s="28" t="str">
        <f t="shared" si="6"/>
        <v>0,0</v>
      </c>
      <c r="S44" s="28" t="str">
        <f t="shared" si="6"/>
        <v>0,0</v>
      </c>
      <c r="T44" s="28" t="str">
        <f t="shared" si="6"/>
        <v>0,0</v>
      </c>
      <c r="U44" s="28" t="str">
        <f t="shared" si="6"/>
        <v>0,0</v>
      </c>
      <c r="V44" s="28" t="str">
        <f t="shared" si="6"/>
        <v>0,0</v>
      </c>
      <c r="W44" s="28" t="str">
        <f t="shared" si="6"/>
        <v>0,0</v>
      </c>
      <c r="X44" s="28" t="str">
        <f t="shared" si="6"/>
        <v>0,1</v>
      </c>
      <c r="Y44" s="28" t="str">
        <f t="shared" si="6"/>
        <v>0,0</v>
      </c>
      <c r="Z44" s="28" t="str">
        <f t="shared" si="6"/>
        <v>0,0</v>
      </c>
      <c r="AA44" s="28"/>
      <c r="AB44" s="28" t="str">
        <f t="shared" si="6"/>
        <v>0,0</v>
      </c>
      <c r="AC44" s="28" t="str">
        <f t="shared" si="6"/>
        <v>0,0</v>
      </c>
      <c r="AD44" s="9"/>
      <c r="AE44" s="9" t="str">
        <f t="shared" si="6"/>
        <v>0,3</v>
      </c>
      <c r="AF44" s="9" t="str">
        <f t="shared" si="6"/>
        <v>0,3</v>
      </c>
    </row>
    <row r="45" spans="1:32" x14ac:dyDescent="0.2">
      <c r="A45" s="59" t="s">
        <v>25</v>
      </c>
      <c r="B45" s="28" t="str">
        <f t="shared" si="5"/>
        <v>0,2</v>
      </c>
      <c r="C45" s="8" t="str">
        <f t="shared" ref="B45:Q73" si="7">FIXED(C8*100/C$36,1)</f>
        <v>6,8</v>
      </c>
      <c r="D45" s="28" t="str">
        <f t="shared" si="7"/>
        <v>0,0</v>
      </c>
      <c r="E45" s="28" t="str">
        <f t="shared" si="7"/>
        <v>0,0</v>
      </c>
      <c r="F45" s="28" t="str">
        <f t="shared" si="7"/>
        <v>0,1</v>
      </c>
      <c r="G45" s="28" t="str">
        <f t="shared" si="7"/>
        <v>0,0</v>
      </c>
      <c r="H45" s="28" t="str">
        <f t="shared" si="7"/>
        <v>0,0</v>
      </c>
      <c r="I45" s="28" t="str">
        <f t="shared" si="7"/>
        <v>0,0</v>
      </c>
      <c r="J45" s="28" t="str">
        <f t="shared" si="7"/>
        <v>0,1</v>
      </c>
      <c r="K45" s="28" t="str">
        <f t="shared" si="7"/>
        <v>0,0</v>
      </c>
      <c r="L45" s="28" t="str">
        <f t="shared" si="7"/>
        <v>0,0</v>
      </c>
      <c r="M45" s="28" t="str">
        <f t="shared" si="7"/>
        <v>0,0</v>
      </c>
      <c r="N45" s="28" t="str">
        <f t="shared" si="7"/>
        <v>0,1</v>
      </c>
      <c r="O45" s="28" t="str">
        <f t="shared" si="7"/>
        <v>0,9</v>
      </c>
      <c r="P45" s="28" t="str">
        <f t="shared" si="7"/>
        <v>1,5</v>
      </c>
      <c r="Q45" s="28" t="str">
        <f t="shared" si="7"/>
        <v>0,0</v>
      </c>
      <c r="R45" s="28" t="str">
        <f t="shared" si="6"/>
        <v>0,0</v>
      </c>
      <c r="S45" s="28" t="str">
        <f t="shared" si="6"/>
        <v>0,6</v>
      </c>
      <c r="T45" s="28" t="str">
        <f t="shared" si="6"/>
        <v>0,1</v>
      </c>
      <c r="U45" s="28" t="str">
        <f t="shared" si="6"/>
        <v>0,4</v>
      </c>
      <c r="V45" s="28" t="str">
        <f t="shared" si="6"/>
        <v>0,1</v>
      </c>
      <c r="W45" s="28" t="str">
        <f t="shared" si="6"/>
        <v>0,1</v>
      </c>
      <c r="X45" s="28" t="str">
        <f t="shared" si="6"/>
        <v>0,3</v>
      </c>
      <c r="Y45" s="28" t="str">
        <f t="shared" si="6"/>
        <v>1,9</v>
      </c>
      <c r="Z45" s="28" t="str">
        <f t="shared" si="6"/>
        <v>0,1</v>
      </c>
      <c r="AA45" s="28"/>
      <c r="AB45" s="28" t="str">
        <f t="shared" si="6"/>
        <v>0,0</v>
      </c>
      <c r="AC45" s="28" t="str">
        <f t="shared" si="6"/>
        <v>0,0</v>
      </c>
      <c r="AD45" s="9"/>
      <c r="AE45" s="9" t="str">
        <f t="shared" si="6"/>
        <v>0,4</v>
      </c>
      <c r="AF45" s="9" t="str">
        <f t="shared" si="6"/>
        <v>0,4</v>
      </c>
    </row>
    <row r="46" spans="1:32" x14ac:dyDescent="0.2">
      <c r="A46" s="59" t="s">
        <v>141</v>
      </c>
      <c r="B46" s="28" t="str">
        <f t="shared" si="5"/>
        <v>0,0</v>
      </c>
      <c r="C46" s="28" t="str">
        <f t="shared" si="6"/>
        <v>0,0</v>
      </c>
      <c r="D46" s="8" t="str">
        <f t="shared" si="6"/>
        <v>0,4</v>
      </c>
      <c r="E46" s="28" t="str">
        <f t="shared" si="6"/>
        <v>0,3</v>
      </c>
      <c r="F46" s="28" t="str">
        <f t="shared" si="6"/>
        <v>0,0</v>
      </c>
      <c r="G46" s="28" t="str">
        <f t="shared" si="6"/>
        <v>0,0</v>
      </c>
      <c r="H46" s="28" t="str">
        <f t="shared" si="6"/>
        <v>0,0</v>
      </c>
      <c r="I46" s="28" t="str">
        <f t="shared" si="6"/>
        <v>0,0</v>
      </c>
      <c r="J46" s="28" t="str">
        <f t="shared" si="6"/>
        <v>0,0</v>
      </c>
      <c r="K46" s="28" t="str">
        <f t="shared" si="6"/>
        <v>0,0</v>
      </c>
      <c r="L46" s="28" t="str">
        <f t="shared" si="6"/>
        <v>0,1</v>
      </c>
      <c r="M46" s="28" t="str">
        <f t="shared" si="6"/>
        <v>0,0</v>
      </c>
      <c r="N46" s="28" t="str">
        <f t="shared" si="6"/>
        <v>0,1</v>
      </c>
      <c r="O46" s="28" t="str">
        <f t="shared" si="6"/>
        <v>0,0</v>
      </c>
      <c r="P46" s="28" t="str">
        <f t="shared" si="6"/>
        <v>0,0</v>
      </c>
      <c r="Q46" s="28" t="str">
        <f t="shared" si="6"/>
        <v>0,0</v>
      </c>
      <c r="R46" s="28" t="str">
        <f t="shared" si="6"/>
        <v>0,0</v>
      </c>
      <c r="S46" s="28" t="str">
        <f t="shared" si="6"/>
        <v>0,0</v>
      </c>
      <c r="T46" s="28" t="str">
        <f t="shared" si="6"/>
        <v>0,0</v>
      </c>
      <c r="U46" s="28" t="str">
        <f t="shared" si="6"/>
        <v>0,2</v>
      </c>
      <c r="V46" s="28" t="str">
        <f t="shared" si="6"/>
        <v>0,0</v>
      </c>
      <c r="W46" s="28" t="str">
        <f t="shared" si="6"/>
        <v>0,0</v>
      </c>
      <c r="X46" s="28" t="str">
        <f t="shared" si="6"/>
        <v>0,0</v>
      </c>
      <c r="Y46" s="28" t="str">
        <f t="shared" si="6"/>
        <v>0,0</v>
      </c>
      <c r="Z46" s="28" t="str">
        <f t="shared" si="6"/>
        <v>0,0</v>
      </c>
      <c r="AA46" s="28"/>
      <c r="AB46" s="28" t="str">
        <f t="shared" si="6"/>
        <v>0,0</v>
      </c>
      <c r="AC46" s="28" t="str">
        <f t="shared" si="6"/>
        <v>0,0</v>
      </c>
      <c r="AD46" s="9"/>
      <c r="AE46" s="9" t="str">
        <f t="shared" si="6"/>
        <v>0,1</v>
      </c>
      <c r="AF46" s="9" t="str">
        <f t="shared" si="6"/>
        <v>0,1</v>
      </c>
    </row>
    <row r="47" spans="1:32" x14ac:dyDescent="0.2">
      <c r="A47" s="59" t="s">
        <v>5</v>
      </c>
      <c r="B47" s="28" t="str">
        <f t="shared" si="5"/>
        <v>0,4</v>
      </c>
      <c r="C47" s="28" t="str">
        <f t="shared" si="6"/>
        <v>0,7</v>
      </c>
      <c r="D47" s="28" t="str">
        <f t="shared" si="6"/>
        <v>92,6</v>
      </c>
      <c r="E47" s="8" t="str">
        <f t="shared" si="6"/>
        <v>86,9</v>
      </c>
      <c r="F47" s="28" t="str">
        <f t="shared" si="6"/>
        <v>1,8</v>
      </c>
      <c r="G47" s="28" t="str">
        <f t="shared" si="6"/>
        <v>1,2</v>
      </c>
      <c r="H47" s="28" t="str">
        <f t="shared" si="6"/>
        <v>2,9</v>
      </c>
      <c r="I47" s="28" t="str">
        <f t="shared" si="6"/>
        <v>12,2</v>
      </c>
      <c r="J47" s="28" t="str">
        <f t="shared" si="6"/>
        <v>9,1</v>
      </c>
      <c r="K47" s="28" t="str">
        <f t="shared" si="6"/>
        <v>1,2</v>
      </c>
      <c r="L47" s="28" t="str">
        <f t="shared" si="6"/>
        <v>0,0</v>
      </c>
      <c r="M47" s="28" t="str">
        <f t="shared" si="6"/>
        <v>10,3</v>
      </c>
      <c r="N47" s="28" t="str">
        <f t="shared" si="6"/>
        <v>18,4</v>
      </c>
      <c r="O47" s="28" t="str">
        <f t="shared" si="6"/>
        <v>0,0</v>
      </c>
      <c r="P47" s="28" t="str">
        <f t="shared" si="6"/>
        <v>4,5</v>
      </c>
      <c r="Q47" s="28" t="str">
        <f t="shared" si="6"/>
        <v>0,1</v>
      </c>
      <c r="R47" s="28" t="str">
        <f t="shared" si="6"/>
        <v>0,2</v>
      </c>
      <c r="S47" s="28" t="str">
        <f t="shared" si="6"/>
        <v>0,2</v>
      </c>
      <c r="T47" s="28" t="str">
        <f t="shared" si="6"/>
        <v>0,1</v>
      </c>
      <c r="U47" s="28" t="str">
        <f t="shared" si="6"/>
        <v>9,9</v>
      </c>
      <c r="V47" s="28" t="str">
        <f t="shared" si="6"/>
        <v>1,5</v>
      </c>
      <c r="W47" s="28" t="str">
        <f t="shared" si="6"/>
        <v>0,1</v>
      </c>
      <c r="X47" s="28" t="str">
        <f t="shared" si="6"/>
        <v>1,5</v>
      </c>
      <c r="Y47" s="28" t="str">
        <f t="shared" si="6"/>
        <v>6,3</v>
      </c>
      <c r="Z47" s="28" t="str">
        <f t="shared" si="6"/>
        <v>1,7</v>
      </c>
      <c r="AA47" s="28"/>
      <c r="AB47" s="28" t="str">
        <f t="shared" si="6"/>
        <v>4,3</v>
      </c>
      <c r="AC47" s="28" t="str">
        <f t="shared" si="6"/>
        <v>0,0</v>
      </c>
      <c r="AD47" s="9"/>
      <c r="AE47" s="9" t="str">
        <f t="shared" si="6"/>
        <v>18,1</v>
      </c>
      <c r="AF47" s="9" t="str">
        <f t="shared" si="6"/>
        <v>17,4</v>
      </c>
    </row>
    <row r="48" spans="1:32" x14ac:dyDescent="0.2">
      <c r="A48" s="59" t="s">
        <v>142</v>
      </c>
      <c r="B48" s="28" t="str">
        <f t="shared" si="5"/>
        <v>0,6</v>
      </c>
      <c r="C48" s="28" t="str">
        <f t="shared" si="6"/>
        <v>6,3</v>
      </c>
      <c r="D48" s="28" t="str">
        <f t="shared" si="6"/>
        <v>0,4</v>
      </c>
      <c r="E48" s="28" t="str">
        <f t="shared" si="6"/>
        <v>2,0</v>
      </c>
      <c r="F48" s="8" t="str">
        <f t="shared" si="6"/>
        <v>50,1</v>
      </c>
      <c r="G48" s="28" t="str">
        <f t="shared" si="6"/>
        <v>6,8</v>
      </c>
      <c r="H48" s="28" t="str">
        <f t="shared" si="6"/>
        <v>23,1</v>
      </c>
      <c r="I48" s="28" t="str">
        <f t="shared" si="6"/>
        <v>27,6</v>
      </c>
      <c r="J48" s="28" t="str">
        <f t="shared" si="6"/>
        <v>21,0</v>
      </c>
      <c r="K48" s="28" t="str">
        <f t="shared" si="6"/>
        <v>1,9</v>
      </c>
      <c r="L48" s="28" t="str">
        <f t="shared" si="6"/>
        <v>5,3</v>
      </c>
      <c r="M48" s="28" t="str">
        <f t="shared" si="6"/>
        <v>15,0</v>
      </c>
      <c r="N48" s="28" t="str">
        <f t="shared" si="6"/>
        <v>5,4</v>
      </c>
      <c r="O48" s="28" t="str">
        <f t="shared" si="6"/>
        <v>1,1</v>
      </c>
      <c r="P48" s="28" t="str">
        <f t="shared" si="6"/>
        <v>11,5</v>
      </c>
      <c r="Q48" s="28" t="str">
        <f t="shared" si="6"/>
        <v>2,0</v>
      </c>
      <c r="R48" s="28" t="str">
        <f t="shared" si="6"/>
        <v>0,2</v>
      </c>
      <c r="S48" s="28" t="str">
        <f t="shared" si="6"/>
        <v>10,3</v>
      </c>
      <c r="T48" s="28" t="str">
        <f t="shared" si="6"/>
        <v>14,0</v>
      </c>
      <c r="U48" s="28" t="str">
        <f t="shared" si="6"/>
        <v>18,1</v>
      </c>
      <c r="V48" s="28" t="str">
        <f t="shared" si="6"/>
        <v>35,9</v>
      </c>
      <c r="W48" s="28" t="str">
        <f t="shared" si="6"/>
        <v>29,5</v>
      </c>
      <c r="X48" s="28" t="str">
        <f t="shared" si="6"/>
        <v>9,7</v>
      </c>
      <c r="Y48" s="28" t="str">
        <f t="shared" si="6"/>
        <v>10,2</v>
      </c>
      <c r="Z48" s="28" t="str">
        <f t="shared" si="6"/>
        <v>8,0</v>
      </c>
      <c r="AA48" s="28"/>
      <c r="AB48" s="28" t="str">
        <f t="shared" si="6"/>
        <v>25,8</v>
      </c>
      <c r="AC48" s="28" t="str">
        <f t="shared" si="6"/>
        <v>0,0</v>
      </c>
      <c r="AD48" s="9"/>
      <c r="AE48" s="9" t="str">
        <f t="shared" si="6"/>
        <v>10,7</v>
      </c>
      <c r="AF48" s="9" t="str">
        <f t="shared" si="6"/>
        <v>10,7</v>
      </c>
    </row>
    <row r="49" spans="1:32" x14ac:dyDescent="0.2">
      <c r="A49" s="59" t="s">
        <v>6</v>
      </c>
      <c r="B49" s="28" t="str">
        <f t="shared" si="5"/>
        <v>8,8</v>
      </c>
      <c r="C49" s="28" t="str">
        <f t="shared" si="6"/>
        <v>0,3</v>
      </c>
      <c r="D49" s="28" t="str">
        <f t="shared" si="6"/>
        <v>0,0</v>
      </c>
      <c r="E49" s="28" t="str">
        <f t="shared" si="6"/>
        <v>0,0</v>
      </c>
      <c r="F49" s="28" t="str">
        <f t="shared" si="6"/>
        <v>9,9</v>
      </c>
      <c r="G49" s="8" t="str">
        <f t="shared" si="6"/>
        <v>65,2</v>
      </c>
      <c r="H49" s="28" t="str">
        <f t="shared" si="6"/>
        <v>0,6</v>
      </c>
      <c r="I49" s="28" t="str">
        <f t="shared" si="6"/>
        <v>0,2</v>
      </c>
      <c r="J49" s="28" t="str">
        <f t="shared" si="6"/>
        <v>1,5</v>
      </c>
      <c r="K49" s="28" t="str">
        <f t="shared" si="6"/>
        <v>1,2</v>
      </c>
      <c r="L49" s="28" t="str">
        <f t="shared" si="6"/>
        <v>0,8</v>
      </c>
      <c r="M49" s="28" t="str">
        <f t="shared" si="6"/>
        <v>2,1</v>
      </c>
      <c r="N49" s="28" t="str">
        <f t="shared" si="6"/>
        <v>0,5</v>
      </c>
      <c r="O49" s="28" t="str">
        <f t="shared" si="6"/>
        <v>0,0</v>
      </c>
      <c r="P49" s="28" t="str">
        <f t="shared" si="6"/>
        <v>0,7</v>
      </c>
      <c r="Q49" s="28" t="str">
        <f t="shared" si="6"/>
        <v>0,5</v>
      </c>
      <c r="R49" s="28" t="str">
        <f t="shared" si="6"/>
        <v>0,4</v>
      </c>
      <c r="S49" s="28" t="str">
        <f t="shared" si="6"/>
        <v>0,3</v>
      </c>
      <c r="T49" s="28" t="str">
        <f t="shared" si="6"/>
        <v>23,4</v>
      </c>
      <c r="U49" s="28" t="str">
        <f t="shared" si="6"/>
        <v>0,1</v>
      </c>
      <c r="V49" s="28" t="str">
        <f t="shared" si="6"/>
        <v>0,1</v>
      </c>
      <c r="W49" s="28" t="str">
        <f t="shared" si="6"/>
        <v>1,4</v>
      </c>
      <c r="X49" s="28" t="str">
        <f t="shared" si="6"/>
        <v>6,2</v>
      </c>
      <c r="Y49" s="28" t="str">
        <f t="shared" si="6"/>
        <v>0,6</v>
      </c>
      <c r="Z49" s="28" t="str">
        <f t="shared" si="6"/>
        <v>1,1</v>
      </c>
      <c r="AA49" s="28"/>
      <c r="AB49" s="28" t="str">
        <f t="shared" si="6"/>
        <v>0,0</v>
      </c>
      <c r="AC49" s="28" t="str">
        <f t="shared" si="6"/>
        <v>0,0</v>
      </c>
      <c r="AD49" s="9"/>
      <c r="AE49" s="9" t="str">
        <f t="shared" si="6"/>
        <v>4,4</v>
      </c>
      <c r="AF49" s="9" t="str">
        <f t="shared" si="6"/>
        <v>4,3</v>
      </c>
    </row>
    <row r="50" spans="1:32" x14ac:dyDescent="0.2">
      <c r="A50" s="59" t="s">
        <v>7</v>
      </c>
      <c r="B50" s="28" t="str">
        <f t="shared" si="5"/>
        <v>0,6</v>
      </c>
      <c r="C50" s="28" t="str">
        <f t="shared" si="6"/>
        <v>1,3</v>
      </c>
      <c r="D50" s="28" t="str">
        <f t="shared" si="6"/>
        <v>0,0</v>
      </c>
      <c r="E50" s="28" t="str">
        <f t="shared" si="6"/>
        <v>0,3</v>
      </c>
      <c r="F50" s="28" t="str">
        <f t="shared" si="6"/>
        <v>7,8</v>
      </c>
      <c r="G50" s="28" t="str">
        <f t="shared" si="6"/>
        <v>0,8</v>
      </c>
      <c r="H50" s="8" t="str">
        <f t="shared" si="6"/>
        <v>24,7</v>
      </c>
      <c r="I50" s="28" t="str">
        <f t="shared" si="6"/>
        <v>2,0</v>
      </c>
      <c r="J50" s="28" t="str">
        <f t="shared" si="6"/>
        <v>3,4</v>
      </c>
      <c r="K50" s="28" t="str">
        <f t="shared" si="6"/>
        <v>0,5</v>
      </c>
      <c r="L50" s="28" t="str">
        <f t="shared" si="6"/>
        <v>0,1</v>
      </c>
      <c r="M50" s="28" t="str">
        <f t="shared" si="6"/>
        <v>6,4</v>
      </c>
      <c r="N50" s="28" t="str">
        <f t="shared" si="6"/>
        <v>1,6</v>
      </c>
      <c r="O50" s="28" t="str">
        <f t="shared" si="6"/>
        <v>0,0</v>
      </c>
      <c r="P50" s="28" t="str">
        <f t="shared" si="6"/>
        <v>0,5</v>
      </c>
      <c r="Q50" s="28" t="str">
        <f t="shared" si="6"/>
        <v>0,6</v>
      </c>
      <c r="R50" s="28" t="str">
        <f t="shared" si="6"/>
        <v>0,1</v>
      </c>
      <c r="S50" s="28" t="str">
        <f t="shared" si="6"/>
        <v>0,1</v>
      </c>
      <c r="T50" s="28" t="str">
        <f t="shared" si="6"/>
        <v>0,0</v>
      </c>
      <c r="U50" s="28" t="str">
        <f t="shared" si="6"/>
        <v>4,5</v>
      </c>
      <c r="V50" s="28" t="str">
        <f t="shared" si="6"/>
        <v>2,5</v>
      </c>
      <c r="W50" s="28" t="str">
        <f t="shared" si="6"/>
        <v>3,1</v>
      </c>
      <c r="X50" s="28" t="str">
        <f t="shared" si="6"/>
        <v>1,5</v>
      </c>
      <c r="Y50" s="28" t="str">
        <f t="shared" si="6"/>
        <v>0,0</v>
      </c>
      <c r="Z50" s="28" t="str">
        <f t="shared" si="6"/>
        <v>1,8</v>
      </c>
      <c r="AA50" s="28"/>
      <c r="AB50" s="28" t="str">
        <f t="shared" si="6"/>
        <v>0,2</v>
      </c>
      <c r="AC50" s="28" t="str">
        <f t="shared" si="6"/>
        <v>0,0</v>
      </c>
      <c r="AD50" s="9"/>
      <c r="AE50" s="9" t="str">
        <f t="shared" si="6"/>
        <v>2,0</v>
      </c>
      <c r="AF50" s="9" t="str">
        <f t="shared" si="6"/>
        <v>1,9</v>
      </c>
    </row>
    <row r="51" spans="1:32" x14ac:dyDescent="0.2">
      <c r="A51" s="59" t="s">
        <v>8</v>
      </c>
      <c r="B51" s="28" t="str">
        <f t="shared" si="5"/>
        <v>0,0</v>
      </c>
      <c r="C51" s="28" t="str">
        <f t="shared" si="6"/>
        <v>0,2</v>
      </c>
      <c r="D51" s="28" t="str">
        <f t="shared" si="6"/>
        <v>0,0</v>
      </c>
      <c r="E51" s="28" t="str">
        <f t="shared" si="6"/>
        <v>0,2</v>
      </c>
      <c r="F51" s="28" t="str">
        <f t="shared" si="6"/>
        <v>0,2</v>
      </c>
      <c r="G51" s="28" t="str">
        <f t="shared" si="6"/>
        <v>0,2</v>
      </c>
      <c r="H51" s="28" t="str">
        <f t="shared" si="6"/>
        <v>0,5</v>
      </c>
      <c r="I51" s="8" t="str">
        <f t="shared" si="6"/>
        <v>2,9</v>
      </c>
      <c r="J51" s="28" t="str">
        <f t="shared" si="6"/>
        <v>0,3</v>
      </c>
      <c r="K51" s="28" t="str">
        <f t="shared" si="6"/>
        <v>0,2</v>
      </c>
      <c r="L51" s="28" t="str">
        <f t="shared" si="6"/>
        <v>0,0</v>
      </c>
      <c r="M51" s="28" t="str">
        <f t="shared" si="6"/>
        <v>0,0</v>
      </c>
      <c r="N51" s="28" t="str">
        <f t="shared" si="6"/>
        <v>0,7</v>
      </c>
      <c r="O51" s="28" t="str">
        <f t="shared" si="6"/>
        <v>0,0</v>
      </c>
      <c r="P51" s="28" t="str">
        <f t="shared" si="6"/>
        <v>1,1</v>
      </c>
      <c r="Q51" s="28" t="str">
        <f t="shared" si="6"/>
        <v>0,0</v>
      </c>
      <c r="R51" s="28" t="str">
        <f t="shared" si="6"/>
        <v>0,0</v>
      </c>
      <c r="S51" s="28" t="str">
        <f t="shared" si="6"/>
        <v>0,1</v>
      </c>
      <c r="T51" s="28" t="str">
        <f t="shared" si="6"/>
        <v>0,0</v>
      </c>
      <c r="U51" s="28" t="str">
        <f t="shared" si="6"/>
        <v>1,4</v>
      </c>
      <c r="V51" s="28" t="str">
        <f t="shared" si="6"/>
        <v>0,1</v>
      </c>
      <c r="W51" s="28" t="str">
        <f t="shared" si="6"/>
        <v>0,1</v>
      </c>
      <c r="X51" s="28" t="str">
        <f t="shared" si="6"/>
        <v>0,4</v>
      </c>
      <c r="Y51" s="28" t="str">
        <f t="shared" si="6"/>
        <v>0,2</v>
      </c>
      <c r="Z51" s="28" t="str">
        <f t="shared" si="6"/>
        <v>0,7</v>
      </c>
      <c r="AA51" s="28"/>
      <c r="AB51" s="28" t="str">
        <f t="shared" si="6"/>
        <v>2,8</v>
      </c>
      <c r="AC51" s="28" t="str">
        <f t="shared" si="6"/>
        <v>0,0</v>
      </c>
      <c r="AD51" s="9"/>
      <c r="AE51" s="9" t="str">
        <f t="shared" si="6"/>
        <v>0,3</v>
      </c>
      <c r="AF51" s="9" t="str">
        <f t="shared" si="6"/>
        <v>0,3</v>
      </c>
    </row>
    <row r="52" spans="1:32" x14ac:dyDescent="0.2">
      <c r="A52" s="59" t="s">
        <v>9</v>
      </c>
      <c r="B52" s="28" t="str">
        <f t="shared" si="5"/>
        <v>6,6</v>
      </c>
      <c r="C52" s="28" t="str">
        <f t="shared" si="6"/>
        <v>2,4</v>
      </c>
      <c r="D52" s="28" t="str">
        <f t="shared" si="6"/>
        <v>0,2</v>
      </c>
      <c r="E52" s="28" t="str">
        <f t="shared" si="6"/>
        <v>3,4</v>
      </c>
      <c r="F52" s="28" t="str">
        <f t="shared" si="6"/>
        <v>11,7</v>
      </c>
      <c r="G52" s="28" t="str">
        <f t="shared" si="6"/>
        <v>9,1</v>
      </c>
      <c r="H52" s="28" t="str">
        <f t="shared" si="6"/>
        <v>36,4</v>
      </c>
      <c r="I52" s="28" t="str">
        <f t="shared" si="6"/>
        <v>22,1</v>
      </c>
      <c r="J52" s="8" t="str">
        <f t="shared" si="6"/>
        <v>30,8</v>
      </c>
      <c r="K52" s="28" t="str">
        <f t="shared" si="6"/>
        <v>4,2</v>
      </c>
      <c r="L52" s="28" t="str">
        <f t="shared" si="6"/>
        <v>0,1</v>
      </c>
      <c r="M52" s="28" t="str">
        <f t="shared" si="6"/>
        <v>9,6</v>
      </c>
      <c r="N52" s="28" t="str">
        <f t="shared" si="6"/>
        <v>14,5</v>
      </c>
      <c r="O52" s="28" t="str">
        <f t="shared" si="6"/>
        <v>0,4</v>
      </c>
      <c r="P52" s="28" t="str">
        <f t="shared" si="6"/>
        <v>8,9</v>
      </c>
      <c r="Q52" s="28" t="str">
        <f t="shared" si="6"/>
        <v>2,1</v>
      </c>
      <c r="R52" s="28" t="str">
        <f t="shared" si="6"/>
        <v>2,9</v>
      </c>
      <c r="S52" s="28" t="str">
        <f t="shared" si="6"/>
        <v>1,3</v>
      </c>
      <c r="T52" s="28" t="str">
        <f t="shared" si="6"/>
        <v>0,5</v>
      </c>
      <c r="U52" s="28" t="str">
        <f t="shared" si="6"/>
        <v>35,8</v>
      </c>
      <c r="V52" s="28" t="str">
        <f t="shared" si="6"/>
        <v>8,0</v>
      </c>
      <c r="W52" s="28" t="str">
        <f t="shared" si="6"/>
        <v>17,2</v>
      </c>
      <c r="X52" s="28" t="str">
        <f t="shared" si="6"/>
        <v>14,1</v>
      </c>
      <c r="Y52" s="28" t="str">
        <f t="shared" si="6"/>
        <v>2,0</v>
      </c>
      <c r="Z52" s="28" t="str">
        <f t="shared" si="6"/>
        <v>13,6</v>
      </c>
      <c r="AA52" s="28"/>
      <c r="AB52" s="28" t="str">
        <f t="shared" si="6"/>
        <v>9,8</v>
      </c>
      <c r="AC52" s="28" t="str">
        <f t="shared" si="6"/>
        <v>0,1</v>
      </c>
      <c r="AD52" s="9"/>
      <c r="AE52" s="9" t="str">
        <f t="shared" si="6"/>
        <v>8,1</v>
      </c>
      <c r="AF52" s="9" t="str">
        <f t="shared" si="6"/>
        <v>7,9</v>
      </c>
    </row>
    <row r="53" spans="1:32" x14ac:dyDescent="0.2">
      <c r="A53" s="59" t="s">
        <v>10</v>
      </c>
      <c r="B53" s="28" t="str">
        <f t="shared" si="5"/>
        <v>4,4</v>
      </c>
      <c r="C53" s="28" t="str">
        <f t="shared" ref="C53:AF61" si="8">FIXED(C16*100/C$36,1)</f>
        <v>0,4</v>
      </c>
      <c r="D53" s="28" t="str">
        <f t="shared" si="8"/>
        <v>0,0</v>
      </c>
      <c r="E53" s="28" t="str">
        <f t="shared" si="8"/>
        <v>0,1</v>
      </c>
      <c r="F53" s="28" t="str">
        <f t="shared" si="8"/>
        <v>0,3</v>
      </c>
      <c r="G53" s="28" t="str">
        <f t="shared" si="8"/>
        <v>1,3</v>
      </c>
      <c r="H53" s="28" t="str">
        <f t="shared" si="8"/>
        <v>2,9</v>
      </c>
      <c r="I53" s="28" t="str">
        <f t="shared" si="8"/>
        <v>0,6</v>
      </c>
      <c r="J53" s="28" t="str">
        <f t="shared" si="8"/>
        <v>1,8</v>
      </c>
      <c r="K53" s="8" t="str">
        <f t="shared" si="8"/>
        <v>62,9</v>
      </c>
      <c r="L53" s="28" t="str">
        <f t="shared" si="8"/>
        <v>3,9</v>
      </c>
      <c r="M53" s="28" t="str">
        <f t="shared" si="8"/>
        <v>1,1</v>
      </c>
      <c r="N53" s="28" t="str">
        <f t="shared" si="8"/>
        <v>17,9</v>
      </c>
      <c r="O53" s="28" t="str">
        <f t="shared" si="8"/>
        <v>0,5</v>
      </c>
      <c r="P53" s="28" t="str">
        <f t="shared" si="8"/>
        <v>11,1</v>
      </c>
      <c r="Q53" s="28" t="str">
        <f t="shared" si="8"/>
        <v>0,0</v>
      </c>
      <c r="R53" s="28" t="str">
        <f t="shared" si="8"/>
        <v>0,3</v>
      </c>
      <c r="S53" s="28" t="str">
        <f t="shared" si="8"/>
        <v>0,0</v>
      </c>
      <c r="T53" s="28" t="str">
        <f t="shared" si="8"/>
        <v>0,6</v>
      </c>
      <c r="U53" s="28" t="str">
        <f t="shared" si="8"/>
        <v>0,4</v>
      </c>
      <c r="V53" s="28" t="str">
        <f t="shared" si="8"/>
        <v>0,3</v>
      </c>
      <c r="W53" s="28" t="str">
        <f t="shared" si="8"/>
        <v>6,1</v>
      </c>
      <c r="X53" s="28" t="str">
        <f t="shared" si="8"/>
        <v>1,0</v>
      </c>
      <c r="Y53" s="28" t="str">
        <f t="shared" si="8"/>
        <v>0,0</v>
      </c>
      <c r="Z53" s="28" t="str">
        <f t="shared" si="8"/>
        <v>0,1</v>
      </c>
      <c r="AA53" s="28"/>
      <c r="AB53" s="28" t="str">
        <f t="shared" si="8"/>
        <v>0,1</v>
      </c>
      <c r="AC53" s="28" t="str">
        <f t="shared" si="8"/>
        <v>96,5</v>
      </c>
      <c r="AD53" s="9"/>
      <c r="AE53" s="9" t="str">
        <f t="shared" si="8"/>
        <v>5,0</v>
      </c>
      <c r="AF53" s="9" t="str">
        <f t="shared" si="8"/>
        <v>7,0</v>
      </c>
    </row>
    <row r="54" spans="1:32" x14ac:dyDescent="0.2">
      <c r="A54" s="59" t="s">
        <v>26</v>
      </c>
      <c r="B54" s="28" t="str">
        <f t="shared" si="5"/>
        <v>2,6</v>
      </c>
      <c r="C54" s="28" t="str">
        <f t="shared" si="8"/>
        <v>0,2</v>
      </c>
      <c r="D54" s="28" t="str">
        <f t="shared" si="8"/>
        <v>1,2</v>
      </c>
      <c r="E54" s="28" t="str">
        <f t="shared" si="8"/>
        <v>0,3</v>
      </c>
      <c r="F54" s="28" t="str">
        <f t="shared" si="8"/>
        <v>3,0</v>
      </c>
      <c r="G54" s="28" t="str">
        <f t="shared" si="8"/>
        <v>3,7</v>
      </c>
      <c r="H54" s="28" t="str">
        <f t="shared" si="8"/>
        <v>0,7</v>
      </c>
      <c r="I54" s="28" t="str">
        <f t="shared" si="8"/>
        <v>0,0</v>
      </c>
      <c r="J54" s="28" t="str">
        <f t="shared" si="8"/>
        <v>0,3</v>
      </c>
      <c r="K54" s="28" t="str">
        <f t="shared" si="8"/>
        <v>9,5</v>
      </c>
      <c r="L54" s="8" t="str">
        <f t="shared" si="8"/>
        <v>81,9</v>
      </c>
      <c r="M54" s="28" t="str">
        <f t="shared" si="8"/>
        <v>25,6</v>
      </c>
      <c r="N54" s="28" t="str">
        <f t="shared" si="8"/>
        <v>0,4</v>
      </c>
      <c r="O54" s="28" t="str">
        <f t="shared" si="8"/>
        <v>0,9</v>
      </c>
      <c r="P54" s="28" t="str">
        <f t="shared" si="8"/>
        <v>4,6</v>
      </c>
      <c r="Q54" s="28" t="str">
        <f t="shared" si="8"/>
        <v>0,4</v>
      </c>
      <c r="R54" s="28" t="str">
        <f t="shared" si="8"/>
        <v>1,9</v>
      </c>
      <c r="S54" s="28" t="str">
        <f t="shared" si="8"/>
        <v>1,8</v>
      </c>
      <c r="T54" s="28" t="str">
        <f t="shared" si="8"/>
        <v>2,4</v>
      </c>
      <c r="U54" s="28" t="str">
        <f t="shared" si="8"/>
        <v>1,1</v>
      </c>
      <c r="V54" s="28" t="str">
        <f t="shared" si="8"/>
        <v>0,1</v>
      </c>
      <c r="W54" s="28" t="str">
        <f t="shared" si="8"/>
        <v>0,3</v>
      </c>
      <c r="X54" s="28" t="str">
        <f t="shared" si="8"/>
        <v>1,0</v>
      </c>
      <c r="Y54" s="28" t="str">
        <f t="shared" si="8"/>
        <v>3,6</v>
      </c>
      <c r="Z54" s="28" t="str">
        <f t="shared" si="8"/>
        <v>7,4</v>
      </c>
      <c r="AA54" s="28"/>
      <c r="AB54" s="28" t="str">
        <f t="shared" si="8"/>
        <v>0,0</v>
      </c>
      <c r="AC54" s="28" t="str">
        <f t="shared" si="8"/>
        <v>2,5</v>
      </c>
      <c r="AD54" s="9"/>
      <c r="AE54" s="9" t="str">
        <f t="shared" si="8"/>
        <v>4,7</v>
      </c>
      <c r="AF54" s="9" t="str">
        <f t="shared" si="8"/>
        <v>4,5</v>
      </c>
    </row>
    <row r="55" spans="1:32" x14ac:dyDescent="0.2">
      <c r="A55" s="59" t="s">
        <v>11</v>
      </c>
      <c r="B55" s="28" t="str">
        <f t="shared" si="5"/>
        <v>0,0</v>
      </c>
      <c r="C55" s="28" t="str">
        <f t="shared" si="8"/>
        <v>0,0</v>
      </c>
      <c r="D55" s="28" t="str">
        <f t="shared" si="8"/>
        <v>0,0</v>
      </c>
      <c r="E55" s="28" t="str">
        <f t="shared" si="8"/>
        <v>0,1</v>
      </c>
      <c r="F55" s="28" t="str">
        <f t="shared" si="8"/>
        <v>0,2</v>
      </c>
      <c r="G55" s="28" t="str">
        <f t="shared" si="8"/>
        <v>0,0</v>
      </c>
      <c r="H55" s="28" t="str">
        <f t="shared" si="8"/>
        <v>0,2</v>
      </c>
      <c r="I55" s="28" t="str">
        <f t="shared" si="8"/>
        <v>0,0</v>
      </c>
      <c r="J55" s="28" t="str">
        <f t="shared" si="8"/>
        <v>0,1</v>
      </c>
      <c r="K55" s="28" t="str">
        <f t="shared" si="8"/>
        <v>0,0</v>
      </c>
      <c r="L55" s="28" t="str">
        <f t="shared" si="8"/>
        <v>0,2</v>
      </c>
      <c r="M55" s="8" t="str">
        <f t="shared" si="8"/>
        <v>0,5</v>
      </c>
      <c r="N55" s="28" t="str">
        <f t="shared" si="8"/>
        <v>0,1</v>
      </c>
      <c r="O55" s="28" t="str">
        <f t="shared" si="8"/>
        <v>0,0</v>
      </c>
      <c r="P55" s="28" t="str">
        <f t="shared" si="8"/>
        <v>0,1</v>
      </c>
      <c r="Q55" s="28" t="str">
        <f t="shared" si="8"/>
        <v>0,2</v>
      </c>
      <c r="R55" s="28" t="str">
        <f t="shared" si="8"/>
        <v>0,0</v>
      </c>
      <c r="S55" s="28" t="str">
        <f t="shared" si="8"/>
        <v>0,0</v>
      </c>
      <c r="T55" s="28" t="str">
        <f t="shared" si="8"/>
        <v>0,0</v>
      </c>
      <c r="U55" s="28" t="str">
        <f t="shared" si="8"/>
        <v>0,0</v>
      </c>
      <c r="V55" s="28" t="str">
        <f t="shared" si="8"/>
        <v>0,0</v>
      </c>
      <c r="W55" s="28" t="str">
        <f t="shared" si="8"/>
        <v>0,0</v>
      </c>
      <c r="X55" s="28" t="str">
        <f t="shared" si="8"/>
        <v>0,1</v>
      </c>
      <c r="Y55" s="28" t="str">
        <f t="shared" si="8"/>
        <v>0,0</v>
      </c>
      <c r="Z55" s="28" t="str">
        <f t="shared" si="8"/>
        <v>0,1</v>
      </c>
      <c r="AA55" s="28"/>
      <c r="AB55" s="28" t="str">
        <f t="shared" si="8"/>
        <v>0,0</v>
      </c>
      <c r="AC55" s="28" t="str">
        <f t="shared" si="8"/>
        <v>0,0</v>
      </c>
      <c r="AD55" s="9"/>
      <c r="AE55" s="9" t="str">
        <f t="shared" si="8"/>
        <v>0,1</v>
      </c>
      <c r="AF55" s="9" t="str">
        <f t="shared" si="8"/>
        <v>0,1</v>
      </c>
    </row>
    <row r="56" spans="1:32" x14ac:dyDescent="0.2">
      <c r="A56" s="59" t="s">
        <v>12</v>
      </c>
      <c r="B56" s="28" t="str">
        <f t="shared" si="5"/>
        <v>2,0</v>
      </c>
      <c r="C56" s="28" t="str">
        <f t="shared" si="8"/>
        <v>0,7</v>
      </c>
      <c r="D56" s="28" t="str">
        <f t="shared" si="8"/>
        <v>4,8</v>
      </c>
      <c r="E56" s="28" t="str">
        <f t="shared" si="8"/>
        <v>1,9</v>
      </c>
      <c r="F56" s="28" t="str">
        <f t="shared" si="8"/>
        <v>1,6</v>
      </c>
      <c r="G56" s="28" t="str">
        <f t="shared" si="8"/>
        <v>1,0</v>
      </c>
      <c r="H56" s="28" t="str">
        <f t="shared" si="8"/>
        <v>2,2</v>
      </c>
      <c r="I56" s="28" t="str">
        <f t="shared" si="8"/>
        <v>6,7</v>
      </c>
      <c r="J56" s="28" t="str">
        <f t="shared" si="8"/>
        <v>3,7</v>
      </c>
      <c r="K56" s="28" t="str">
        <f t="shared" si="8"/>
        <v>10,3</v>
      </c>
      <c r="L56" s="28" t="str">
        <f t="shared" si="8"/>
        <v>0,0</v>
      </c>
      <c r="M56" s="28" t="str">
        <f t="shared" si="8"/>
        <v>0,2</v>
      </c>
      <c r="N56" s="8" t="str">
        <f t="shared" si="8"/>
        <v>28,8</v>
      </c>
      <c r="O56" s="28" t="str">
        <f t="shared" si="8"/>
        <v>0,1</v>
      </c>
      <c r="P56" s="28" t="str">
        <f t="shared" si="8"/>
        <v>3,3</v>
      </c>
      <c r="Q56" s="28" t="str">
        <f t="shared" si="8"/>
        <v>0,1</v>
      </c>
      <c r="R56" s="28" t="str">
        <f t="shared" si="8"/>
        <v>0,2</v>
      </c>
      <c r="S56" s="28" t="str">
        <f t="shared" si="8"/>
        <v>0,2</v>
      </c>
      <c r="T56" s="28" t="str">
        <f t="shared" si="8"/>
        <v>0,0</v>
      </c>
      <c r="U56" s="28" t="str">
        <f t="shared" si="8"/>
        <v>6,6</v>
      </c>
      <c r="V56" s="28" t="str">
        <f t="shared" si="8"/>
        <v>1,2</v>
      </c>
      <c r="W56" s="28" t="str">
        <f t="shared" si="8"/>
        <v>14,8</v>
      </c>
      <c r="X56" s="28" t="str">
        <f t="shared" si="8"/>
        <v>1,9</v>
      </c>
      <c r="Y56" s="28" t="str">
        <f t="shared" si="8"/>
        <v>0,6</v>
      </c>
      <c r="Z56" s="28" t="str">
        <f t="shared" si="8"/>
        <v>1,3</v>
      </c>
      <c r="AA56" s="28"/>
      <c r="AB56" s="28" t="str">
        <f t="shared" si="8"/>
        <v>4,3</v>
      </c>
      <c r="AC56" s="28" t="str">
        <f t="shared" si="8"/>
        <v>0,0</v>
      </c>
      <c r="AD56" s="9"/>
      <c r="AE56" s="9" t="str">
        <f t="shared" si="8"/>
        <v>2,9</v>
      </c>
      <c r="AF56" s="9" t="str">
        <f t="shared" si="8"/>
        <v>2,8</v>
      </c>
    </row>
    <row r="57" spans="1:32" x14ac:dyDescent="0.2">
      <c r="A57" s="59" t="s">
        <v>27</v>
      </c>
      <c r="B57" s="28" t="str">
        <f t="shared" si="5"/>
        <v>0,0</v>
      </c>
      <c r="C57" s="28" t="str">
        <f t="shared" si="8"/>
        <v>2,8</v>
      </c>
      <c r="D57" s="28" t="str">
        <f t="shared" si="8"/>
        <v>0,0</v>
      </c>
      <c r="E57" s="28" t="str">
        <f t="shared" si="8"/>
        <v>0,0</v>
      </c>
      <c r="F57" s="28" t="str">
        <f t="shared" si="8"/>
        <v>0,1</v>
      </c>
      <c r="G57" s="28" t="str">
        <f t="shared" si="8"/>
        <v>0,0</v>
      </c>
      <c r="H57" s="28" t="str">
        <f t="shared" si="8"/>
        <v>0,0</v>
      </c>
      <c r="I57" s="28" t="str">
        <f t="shared" si="8"/>
        <v>0,1</v>
      </c>
      <c r="J57" s="28" t="str">
        <f t="shared" si="8"/>
        <v>0,1</v>
      </c>
      <c r="K57" s="28" t="str">
        <f t="shared" si="8"/>
        <v>0,1</v>
      </c>
      <c r="L57" s="28" t="str">
        <f t="shared" si="8"/>
        <v>0,1</v>
      </c>
      <c r="M57" s="28" t="str">
        <f t="shared" si="8"/>
        <v>0,1</v>
      </c>
      <c r="N57" s="28" t="str">
        <f t="shared" si="8"/>
        <v>0,0</v>
      </c>
      <c r="O57" s="8" t="str">
        <f t="shared" si="8"/>
        <v>5,8</v>
      </c>
      <c r="P57" s="28" t="str">
        <f t="shared" si="8"/>
        <v>0,6</v>
      </c>
      <c r="Q57" s="28" t="str">
        <f t="shared" si="8"/>
        <v>0,0</v>
      </c>
      <c r="R57" s="28" t="str">
        <f t="shared" si="8"/>
        <v>0,0</v>
      </c>
      <c r="S57" s="28" t="str">
        <f t="shared" si="8"/>
        <v>0,3</v>
      </c>
      <c r="T57" s="28" t="str">
        <f t="shared" si="8"/>
        <v>0,1</v>
      </c>
      <c r="U57" s="28" t="str">
        <f t="shared" si="8"/>
        <v>0,3</v>
      </c>
      <c r="V57" s="28" t="str">
        <f t="shared" si="8"/>
        <v>0,4</v>
      </c>
      <c r="W57" s="28" t="str">
        <f t="shared" si="8"/>
        <v>1,6</v>
      </c>
      <c r="X57" s="28" t="str">
        <f t="shared" si="8"/>
        <v>0,1</v>
      </c>
      <c r="Y57" s="28" t="str">
        <f t="shared" si="8"/>
        <v>0,9</v>
      </c>
      <c r="Z57" s="28" t="str">
        <f t="shared" si="8"/>
        <v>0,1</v>
      </c>
      <c r="AA57" s="28"/>
      <c r="AB57" s="28" t="str">
        <f t="shared" si="8"/>
        <v>0,4</v>
      </c>
      <c r="AC57" s="28" t="str">
        <f t="shared" si="8"/>
        <v>0,0</v>
      </c>
      <c r="AD57" s="9"/>
      <c r="AE57" s="9" t="str">
        <f t="shared" si="8"/>
        <v>0,3</v>
      </c>
      <c r="AF57" s="9" t="str">
        <f t="shared" si="8"/>
        <v>0,3</v>
      </c>
    </row>
    <row r="58" spans="1:32" x14ac:dyDescent="0.2">
      <c r="A58" s="59" t="s">
        <v>14</v>
      </c>
      <c r="B58" s="28" t="str">
        <f t="shared" si="5"/>
        <v>0,2</v>
      </c>
      <c r="C58" s="28" t="str">
        <f t="shared" si="8"/>
        <v>44,6</v>
      </c>
      <c r="D58" s="28" t="str">
        <f t="shared" si="8"/>
        <v>0,1</v>
      </c>
      <c r="E58" s="28" t="str">
        <f t="shared" si="8"/>
        <v>2,9</v>
      </c>
      <c r="F58" s="28" t="str">
        <f t="shared" si="8"/>
        <v>5,4</v>
      </c>
      <c r="G58" s="28" t="str">
        <f t="shared" si="8"/>
        <v>0,9</v>
      </c>
      <c r="H58" s="28" t="str">
        <f t="shared" si="8"/>
        <v>0,9</v>
      </c>
      <c r="I58" s="28" t="str">
        <f t="shared" si="8"/>
        <v>8,0</v>
      </c>
      <c r="J58" s="28" t="str">
        <f t="shared" si="8"/>
        <v>6,4</v>
      </c>
      <c r="K58" s="28" t="str">
        <f t="shared" si="8"/>
        <v>5,9</v>
      </c>
      <c r="L58" s="28" t="str">
        <f t="shared" si="8"/>
        <v>0,9</v>
      </c>
      <c r="M58" s="28" t="str">
        <f t="shared" si="8"/>
        <v>4,8</v>
      </c>
      <c r="N58" s="28" t="str">
        <f t="shared" si="8"/>
        <v>6,5</v>
      </c>
      <c r="O58" s="28" t="str">
        <f t="shared" si="8"/>
        <v>85,8</v>
      </c>
      <c r="P58" s="8" t="str">
        <f t="shared" si="8"/>
        <v>26,4</v>
      </c>
      <c r="Q58" s="28" t="str">
        <f t="shared" si="8"/>
        <v>0,2</v>
      </c>
      <c r="R58" s="28" t="str">
        <f t="shared" si="8"/>
        <v>2,0</v>
      </c>
      <c r="S58" s="28" t="str">
        <f t="shared" si="8"/>
        <v>7,5</v>
      </c>
      <c r="T58" s="28" t="str">
        <f t="shared" si="8"/>
        <v>13,4</v>
      </c>
      <c r="U58" s="28" t="str">
        <f t="shared" si="8"/>
        <v>9,9</v>
      </c>
      <c r="V58" s="28" t="str">
        <f t="shared" si="8"/>
        <v>1,9</v>
      </c>
      <c r="W58" s="28" t="str">
        <f t="shared" si="8"/>
        <v>5,6</v>
      </c>
      <c r="X58" s="28" t="str">
        <f t="shared" si="8"/>
        <v>11,4</v>
      </c>
      <c r="Y58" s="28" t="str">
        <f t="shared" si="8"/>
        <v>32,5</v>
      </c>
      <c r="Z58" s="28" t="str">
        <f t="shared" si="8"/>
        <v>2,7</v>
      </c>
      <c r="AA58" s="28"/>
      <c r="AB58" s="28" t="str">
        <f t="shared" si="8"/>
        <v>23,2</v>
      </c>
      <c r="AC58" s="28" t="str">
        <f t="shared" si="8"/>
        <v>0,2</v>
      </c>
      <c r="AD58" s="9"/>
      <c r="AE58" s="9" t="str">
        <f t="shared" si="8"/>
        <v>8,8</v>
      </c>
      <c r="AF58" s="9" t="str">
        <f t="shared" si="8"/>
        <v>8,8</v>
      </c>
    </row>
    <row r="59" spans="1:32" x14ac:dyDescent="0.2">
      <c r="A59" s="59" t="s">
        <v>143</v>
      </c>
      <c r="B59" s="28" t="str">
        <f t="shared" si="5"/>
        <v>0,4</v>
      </c>
      <c r="C59" s="28" t="str">
        <f t="shared" si="8"/>
        <v>1,2</v>
      </c>
      <c r="D59" s="28" t="str">
        <f t="shared" si="8"/>
        <v>0,0</v>
      </c>
      <c r="E59" s="28" t="str">
        <f t="shared" si="8"/>
        <v>0,3</v>
      </c>
      <c r="F59" s="28" t="str">
        <f t="shared" si="8"/>
        <v>2,0</v>
      </c>
      <c r="G59" s="28" t="str">
        <f t="shared" si="8"/>
        <v>2,3</v>
      </c>
      <c r="H59" s="28" t="str">
        <f t="shared" si="8"/>
        <v>2,2</v>
      </c>
      <c r="I59" s="28" t="str">
        <f t="shared" si="8"/>
        <v>0,6</v>
      </c>
      <c r="J59" s="28" t="str">
        <f t="shared" si="8"/>
        <v>7,0</v>
      </c>
      <c r="K59" s="28" t="str">
        <f t="shared" si="8"/>
        <v>0,2</v>
      </c>
      <c r="L59" s="28" t="str">
        <f t="shared" si="8"/>
        <v>2,8</v>
      </c>
      <c r="M59" s="28" t="str">
        <f t="shared" si="8"/>
        <v>19,3</v>
      </c>
      <c r="N59" s="28" t="str">
        <f t="shared" si="8"/>
        <v>1,2</v>
      </c>
      <c r="O59" s="28" t="str">
        <f t="shared" si="8"/>
        <v>0,1</v>
      </c>
      <c r="P59" s="28" t="str">
        <f t="shared" si="8"/>
        <v>0,9</v>
      </c>
      <c r="Q59" s="8" t="str">
        <f t="shared" si="8"/>
        <v>92,1</v>
      </c>
      <c r="R59" s="28" t="str">
        <f t="shared" si="8"/>
        <v>0,1</v>
      </c>
      <c r="S59" s="28" t="str">
        <f t="shared" si="8"/>
        <v>0,2</v>
      </c>
      <c r="T59" s="28" t="str">
        <f t="shared" si="8"/>
        <v>0,5</v>
      </c>
      <c r="U59" s="28" t="str">
        <f t="shared" si="8"/>
        <v>5,5</v>
      </c>
      <c r="V59" s="28" t="str">
        <f t="shared" si="8"/>
        <v>1,4</v>
      </c>
      <c r="W59" s="28" t="str">
        <f t="shared" si="8"/>
        <v>3,1</v>
      </c>
      <c r="X59" s="28" t="str">
        <f t="shared" si="8"/>
        <v>0,4</v>
      </c>
      <c r="Y59" s="28" t="str">
        <f t="shared" si="8"/>
        <v>0,1</v>
      </c>
      <c r="Z59" s="28" t="str">
        <f t="shared" si="8"/>
        <v>10,6</v>
      </c>
      <c r="AA59" s="28"/>
      <c r="AB59" s="28" t="str">
        <f t="shared" si="8"/>
        <v>0,0</v>
      </c>
      <c r="AC59" s="28" t="str">
        <f t="shared" si="8"/>
        <v>0,0</v>
      </c>
      <c r="AD59" s="9"/>
      <c r="AE59" s="9" t="str">
        <f t="shared" si="8"/>
        <v>9,0</v>
      </c>
      <c r="AF59" s="9" t="str">
        <f t="shared" si="8"/>
        <v>8,6</v>
      </c>
    </row>
    <row r="60" spans="1:32" x14ac:dyDescent="0.2">
      <c r="A60" s="59" t="s">
        <v>15</v>
      </c>
      <c r="B60" s="28" t="str">
        <f t="shared" si="5"/>
        <v>0,4</v>
      </c>
      <c r="C60" s="28" t="str">
        <f t="shared" si="8"/>
        <v>0,1</v>
      </c>
      <c r="D60" s="28" t="str">
        <f t="shared" si="8"/>
        <v>0,0</v>
      </c>
      <c r="E60" s="28" t="str">
        <f t="shared" si="8"/>
        <v>0,1</v>
      </c>
      <c r="F60" s="28" t="str">
        <f t="shared" si="8"/>
        <v>0,1</v>
      </c>
      <c r="G60" s="28" t="str">
        <f t="shared" si="8"/>
        <v>0,7</v>
      </c>
      <c r="H60" s="28" t="str">
        <f t="shared" si="8"/>
        <v>0,0</v>
      </c>
      <c r="I60" s="28" t="str">
        <f t="shared" si="8"/>
        <v>0,2</v>
      </c>
      <c r="J60" s="28" t="str">
        <f t="shared" si="8"/>
        <v>2,5</v>
      </c>
      <c r="K60" s="28" t="str">
        <f t="shared" si="8"/>
        <v>0,8</v>
      </c>
      <c r="L60" s="28" t="str">
        <f t="shared" si="8"/>
        <v>0,4</v>
      </c>
      <c r="M60" s="28" t="str">
        <f t="shared" si="8"/>
        <v>1,2</v>
      </c>
      <c r="N60" s="28" t="str">
        <f t="shared" si="8"/>
        <v>0,2</v>
      </c>
      <c r="O60" s="28" t="str">
        <f t="shared" si="8"/>
        <v>0,2</v>
      </c>
      <c r="P60" s="28" t="str">
        <f t="shared" si="8"/>
        <v>4,0</v>
      </c>
      <c r="Q60" s="28" t="str">
        <f t="shared" si="8"/>
        <v>0,0</v>
      </c>
      <c r="R60" s="8" t="str">
        <f t="shared" si="8"/>
        <v>90,9</v>
      </c>
      <c r="S60" s="28" t="str">
        <f t="shared" si="8"/>
        <v>0,0</v>
      </c>
      <c r="T60" s="28" t="str">
        <f t="shared" si="8"/>
        <v>1,0</v>
      </c>
      <c r="U60" s="28" t="str">
        <f t="shared" si="8"/>
        <v>0,0</v>
      </c>
      <c r="V60" s="28" t="str">
        <f t="shared" si="8"/>
        <v>0,6</v>
      </c>
      <c r="W60" s="28" t="str">
        <f t="shared" si="8"/>
        <v>0,4</v>
      </c>
      <c r="X60" s="28" t="str">
        <f t="shared" si="8"/>
        <v>2,2</v>
      </c>
      <c r="Y60" s="28" t="str">
        <f t="shared" si="8"/>
        <v>0,0</v>
      </c>
      <c r="Z60" s="28" t="str">
        <f t="shared" si="8"/>
        <v>0,0</v>
      </c>
      <c r="AA60" s="28"/>
      <c r="AB60" s="28" t="str">
        <f t="shared" si="8"/>
        <v>0,0</v>
      </c>
      <c r="AC60" s="28" t="str">
        <f t="shared" si="8"/>
        <v>0,0</v>
      </c>
      <c r="AD60" s="9"/>
      <c r="AE60" s="9" t="str">
        <f t="shared" si="8"/>
        <v>10,9</v>
      </c>
      <c r="AF60" s="9" t="str">
        <f t="shared" si="8"/>
        <v>10,4</v>
      </c>
    </row>
    <row r="61" spans="1:32" x14ac:dyDescent="0.2">
      <c r="A61" s="59" t="s">
        <v>16</v>
      </c>
      <c r="B61" s="28" t="str">
        <f t="shared" si="5"/>
        <v>0,4</v>
      </c>
      <c r="C61" s="28" t="str">
        <f t="shared" si="8"/>
        <v>28,6</v>
      </c>
      <c r="D61" s="28" t="str">
        <f t="shared" si="8"/>
        <v>0,2</v>
      </c>
      <c r="E61" s="28" t="str">
        <f t="shared" si="8"/>
        <v>0,7</v>
      </c>
      <c r="F61" s="28" t="str">
        <f t="shared" si="8"/>
        <v>2,9</v>
      </c>
      <c r="G61" s="28" t="str">
        <f t="shared" si="8"/>
        <v>1,2</v>
      </c>
      <c r="H61" s="28" t="str">
        <f t="shared" si="8"/>
        <v>0,2</v>
      </c>
      <c r="I61" s="28" t="str">
        <f t="shared" si="8"/>
        <v>14,3</v>
      </c>
      <c r="J61" s="28" t="str">
        <f t="shared" si="8"/>
        <v>5,9</v>
      </c>
      <c r="K61" s="28" t="str">
        <f t="shared" si="8"/>
        <v>0,1</v>
      </c>
      <c r="L61" s="28" t="str">
        <f t="shared" si="8"/>
        <v>1,9</v>
      </c>
      <c r="M61" s="28" t="str">
        <f t="shared" si="8"/>
        <v>0,9</v>
      </c>
      <c r="N61" s="28" t="str">
        <f t="shared" si="8"/>
        <v>1,2</v>
      </c>
      <c r="O61" s="28" t="str">
        <f t="shared" si="8"/>
        <v>3,8</v>
      </c>
      <c r="P61" s="28" t="str">
        <f t="shared" si="8"/>
        <v>13,4</v>
      </c>
      <c r="Q61" s="28" t="str">
        <f t="shared" si="8"/>
        <v>0,1</v>
      </c>
      <c r="R61" s="28" t="str">
        <f t="shared" ref="C61:AF70" si="9">FIXED(R24*100/R$36,1)</f>
        <v>0,0</v>
      </c>
      <c r="S61" s="8" t="str">
        <f t="shared" si="9"/>
        <v>73,6</v>
      </c>
      <c r="T61" s="28" t="str">
        <f t="shared" si="9"/>
        <v>4,1</v>
      </c>
      <c r="U61" s="28" t="str">
        <f t="shared" si="9"/>
        <v>3,9</v>
      </c>
      <c r="V61" s="28" t="str">
        <f t="shared" si="9"/>
        <v>40,5</v>
      </c>
      <c r="W61" s="28" t="str">
        <f t="shared" si="9"/>
        <v>0,6</v>
      </c>
      <c r="X61" s="28" t="str">
        <f t="shared" si="9"/>
        <v>25,8</v>
      </c>
      <c r="Y61" s="28" t="str">
        <f t="shared" si="9"/>
        <v>12,8</v>
      </c>
      <c r="Z61" s="28" t="str">
        <f t="shared" si="9"/>
        <v>1,2</v>
      </c>
      <c r="AA61" s="28"/>
      <c r="AB61" s="28" t="str">
        <f t="shared" si="9"/>
        <v>28,4</v>
      </c>
      <c r="AC61" s="28" t="str">
        <f t="shared" si="9"/>
        <v>0,0</v>
      </c>
      <c r="AD61" s="9"/>
      <c r="AE61" s="9" t="str">
        <f t="shared" si="9"/>
        <v>8,5</v>
      </c>
      <c r="AF61" s="9" t="str">
        <f t="shared" si="9"/>
        <v>8,6</v>
      </c>
    </row>
    <row r="62" spans="1:32" x14ac:dyDescent="0.2">
      <c r="A62" s="59" t="s">
        <v>17</v>
      </c>
      <c r="B62" s="28" t="str">
        <f t="shared" si="5"/>
        <v>0,2</v>
      </c>
      <c r="C62" s="28" t="str">
        <f t="shared" si="9"/>
        <v>0,8</v>
      </c>
      <c r="D62" s="28" t="str">
        <f t="shared" si="9"/>
        <v>0,1</v>
      </c>
      <c r="E62" s="28" t="str">
        <f t="shared" si="9"/>
        <v>0,0</v>
      </c>
      <c r="F62" s="28" t="str">
        <f t="shared" si="9"/>
        <v>0,6</v>
      </c>
      <c r="G62" s="28" t="str">
        <f t="shared" si="9"/>
        <v>2,0</v>
      </c>
      <c r="H62" s="28" t="str">
        <f t="shared" si="9"/>
        <v>0,1</v>
      </c>
      <c r="I62" s="28" t="str">
        <f t="shared" si="9"/>
        <v>0,2</v>
      </c>
      <c r="J62" s="28" t="str">
        <f t="shared" si="9"/>
        <v>0,5</v>
      </c>
      <c r="K62" s="28" t="str">
        <f t="shared" si="9"/>
        <v>0,3</v>
      </c>
      <c r="L62" s="28" t="str">
        <f t="shared" si="9"/>
        <v>0,5</v>
      </c>
      <c r="M62" s="28" t="str">
        <f t="shared" si="9"/>
        <v>0,8</v>
      </c>
      <c r="N62" s="28" t="str">
        <f t="shared" si="9"/>
        <v>0,1</v>
      </c>
      <c r="O62" s="28" t="str">
        <f t="shared" si="9"/>
        <v>0,1</v>
      </c>
      <c r="P62" s="28" t="str">
        <f t="shared" si="9"/>
        <v>2,7</v>
      </c>
      <c r="Q62" s="28" t="str">
        <f t="shared" si="9"/>
        <v>0,0</v>
      </c>
      <c r="R62" s="28" t="str">
        <f t="shared" si="9"/>
        <v>0,1</v>
      </c>
      <c r="S62" s="28" t="str">
        <f t="shared" si="9"/>
        <v>0,3</v>
      </c>
      <c r="T62" s="8" t="str">
        <f t="shared" si="9"/>
        <v>37,1</v>
      </c>
      <c r="U62" s="28" t="str">
        <f t="shared" si="9"/>
        <v>0,2</v>
      </c>
      <c r="V62" s="28" t="str">
        <f t="shared" si="9"/>
        <v>1,0</v>
      </c>
      <c r="W62" s="28" t="str">
        <f t="shared" si="9"/>
        <v>0,8</v>
      </c>
      <c r="X62" s="28" t="str">
        <f t="shared" si="9"/>
        <v>4,2</v>
      </c>
      <c r="Y62" s="28" t="str">
        <f t="shared" si="9"/>
        <v>13,0</v>
      </c>
      <c r="Z62" s="28" t="str">
        <f t="shared" si="9"/>
        <v>0,2</v>
      </c>
      <c r="AA62" s="28"/>
      <c r="AB62" s="28" t="str">
        <f t="shared" si="9"/>
        <v>0,0</v>
      </c>
      <c r="AC62" s="28" t="str">
        <f t="shared" si="9"/>
        <v>0,0</v>
      </c>
      <c r="AD62" s="9"/>
      <c r="AE62" s="9" t="str">
        <f t="shared" si="9"/>
        <v>1,9</v>
      </c>
      <c r="AF62" s="9" t="str">
        <f t="shared" si="9"/>
        <v>1,8</v>
      </c>
    </row>
    <row r="63" spans="1:32" x14ac:dyDescent="0.2">
      <c r="A63" s="59" t="s">
        <v>144</v>
      </c>
      <c r="B63" s="28" t="str">
        <f t="shared" si="5"/>
        <v>0,0</v>
      </c>
      <c r="C63" s="28" t="str">
        <f t="shared" si="9"/>
        <v>0,0</v>
      </c>
      <c r="D63" s="28" t="str">
        <f t="shared" si="9"/>
        <v>0,0</v>
      </c>
      <c r="E63" s="28" t="str">
        <f t="shared" si="9"/>
        <v>0,0</v>
      </c>
      <c r="F63" s="28" t="str">
        <f t="shared" si="9"/>
        <v>0,0</v>
      </c>
      <c r="G63" s="28" t="str">
        <f t="shared" si="9"/>
        <v>0,0</v>
      </c>
      <c r="H63" s="28" t="str">
        <f t="shared" si="9"/>
        <v>0,0</v>
      </c>
      <c r="I63" s="28" t="str">
        <f t="shared" si="9"/>
        <v>0,0</v>
      </c>
      <c r="J63" s="28" t="str">
        <f t="shared" si="9"/>
        <v>0,0</v>
      </c>
      <c r="K63" s="28" t="str">
        <f t="shared" si="9"/>
        <v>0,0</v>
      </c>
      <c r="L63" s="28" t="str">
        <f t="shared" si="9"/>
        <v>0,0</v>
      </c>
      <c r="M63" s="28" t="str">
        <f t="shared" si="9"/>
        <v>0,0</v>
      </c>
      <c r="N63" s="28" t="str">
        <f t="shared" si="9"/>
        <v>0,0</v>
      </c>
      <c r="O63" s="28" t="str">
        <f t="shared" si="9"/>
        <v>0,0</v>
      </c>
      <c r="P63" s="28" t="str">
        <f t="shared" si="9"/>
        <v>0,0</v>
      </c>
      <c r="Q63" s="28" t="str">
        <f t="shared" si="9"/>
        <v>0,0</v>
      </c>
      <c r="R63" s="28" t="str">
        <f t="shared" si="9"/>
        <v>0,0</v>
      </c>
      <c r="S63" s="28" t="str">
        <f t="shared" si="9"/>
        <v>0,0</v>
      </c>
      <c r="T63" s="28" t="str">
        <f t="shared" si="9"/>
        <v>0,0</v>
      </c>
      <c r="U63" s="8" t="str">
        <f t="shared" si="9"/>
        <v>0,1</v>
      </c>
      <c r="V63" s="28" t="str">
        <f t="shared" si="9"/>
        <v>0,0</v>
      </c>
      <c r="W63" s="28" t="str">
        <f t="shared" si="9"/>
        <v>0,0</v>
      </c>
      <c r="X63" s="28" t="str">
        <f t="shared" si="9"/>
        <v>0,0</v>
      </c>
      <c r="Y63" s="28" t="str">
        <f t="shared" si="9"/>
        <v>0,0</v>
      </c>
      <c r="Z63" s="28" t="str">
        <f t="shared" si="9"/>
        <v>0,0</v>
      </c>
      <c r="AA63" s="28"/>
      <c r="AB63" s="28" t="str">
        <f t="shared" si="9"/>
        <v>0,0</v>
      </c>
      <c r="AC63" s="28" t="str">
        <f t="shared" si="9"/>
        <v>0,0</v>
      </c>
      <c r="AD63" s="9"/>
      <c r="AE63" s="9" t="str">
        <f t="shared" si="9"/>
        <v>0,0</v>
      </c>
      <c r="AF63" s="9" t="str">
        <f t="shared" si="9"/>
        <v>0,0</v>
      </c>
    </row>
    <row r="64" spans="1:32" x14ac:dyDescent="0.2">
      <c r="A64" s="59" t="s">
        <v>28</v>
      </c>
      <c r="B64" s="28" t="str">
        <f t="shared" si="5"/>
        <v>0,0</v>
      </c>
      <c r="C64" s="28" t="str">
        <f t="shared" si="9"/>
        <v>0,0</v>
      </c>
      <c r="D64" s="28" t="str">
        <f t="shared" si="9"/>
        <v>0,0</v>
      </c>
      <c r="E64" s="28" t="str">
        <f t="shared" si="9"/>
        <v>0,0</v>
      </c>
      <c r="F64" s="28" t="str">
        <f t="shared" si="9"/>
        <v>0,0</v>
      </c>
      <c r="G64" s="28" t="str">
        <f t="shared" si="9"/>
        <v>0,0</v>
      </c>
      <c r="H64" s="28" t="str">
        <f t="shared" si="9"/>
        <v>0,0</v>
      </c>
      <c r="I64" s="28" t="str">
        <f t="shared" si="9"/>
        <v>0,0</v>
      </c>
      <c r="J64" s="28" t="str">
        <f t="shared" si="9"/>
        <v>0,0</v>
      </c>
      <c r="K64" s="28" t="str">
        <f t="shared" si="9"/>
        <v>0,0</v>
      </c>
      <c r="L64" s="28" t="str">
        <f t="shared" si="9"/>
        <v>0,0</v>
      </c>
      <c r="M64" s="28" t="str">
        <f t="shared" si="9"/>
        <v>0,0</v>
      </c>
      <c r="N64" s="28" t="str">
        <f t="shared" si="9"/>
        <v>0,0</v>
      </c>
      <c r="O64" s="28" t="str">
        <f t="shared" si="9"/>
        <v>0,0</v>
      </c>
      <c r="P64" s="28" t="str">
        <f t="shared" si="9"/>
        <v>0,0</v>
      </c>
      <c r="Q64" s="28" t="str">
        <f t="shared" si="9"/>
        <v>0,0</v>
      </c>
      <c r="R64" s="28" t="str">
        <f t="shared" si="9"/>
        <v>0,0</v>
      </c>
      <c r="S64" s="28" t="str">
        <f t="shared" si="9"/>
        <v>0,0</v>
      </c>
      <c r="T64" s="28" t="str">
        <f t="shared" si="9"/>
        <v>0,0</v>
      </c>
      <c r="U64" s="28" t="str">
        <f t="shared" si="9"/>
        <v>0,0</v>
      </c>
      <c r="V64" s="8" t="str">
        <f t="shared" si="9"/>
        <v>0,1</v>
      </c>
      <c r="W64" s="28" t="str">
        <f t="shared" si="9"/>
        <v>0,0</v>
      </c>
      <c r="X64" s="28" t="str">
        <f t="shared" si="9"/>
        <v>0,0</v>
      </c>
      <c r="Y64" s="28" t="str">
        <f t="shared" si="9"/>
        <v>0,0</v>
      </c>
      <c r="Z64" s="28" t="str">
        <f t="shared" si="9"/>
        <v>0,0</v>
      </c>
      <c r="AA64" s="28"/>
      <c r="AB64" s="28" t="str">
        <f t="shared" si="9"/>
        <v>0,0</v>
      </c>
      <c r="AC64" s="28" t="str">
        <f t="shared" si="9"/>
        <v>0,0</v>
      </c>
      <c r="AD64" s="9"/>
      <c r="AE64" s="9" t="str">
        <f t="shared" si="9"/>
        <v>0,0</v>
      </c>
      <c r="AF64" s="9" t="str">
        <f t="shared" si="9"/>
        <v>0,0</v>
      </c>
    </row>
    <row r="65" spans="1:32" x14ac:dyDescent="0.2">
      <c r="A65" s="59" t="s">
        <v>29</v>
      </c>
      <c r="B65" s="28" t="str">
        <f t="shared" si="5"/>
        <v>0,0</v>
      </c>
      <c r="C65" s="28" t="str">
        <f t="shared" si="9"/>
        <v>0,0</v>
      </c>
      <c r="D65" s="28" t="str">
        <f t="shared" si="9"/>
        <v>0,0</v>
      </c>
      <c r="E65" s="28" t="str">
        <f t="shared" si="9"/>
        <v>0,0</v>
      </c>
      <c r="F65" s="28" t="str">
        <f t="shared" si="9"/>
        <v>0,0</v>
      </c>
      <c r="G65" s="28" t="str">
        <f t="shared" si="9"/>
        <v>0,0</v>
      </c>
      <c r="H65" s="28" t="str">
        <f t="shared" si="9"/>
        <v>0,0</v>
      </c>
      <c r="I65" s="28" t="str">
        <f t="shared" si="9"/>
        <v>0,0</v>
      </c>
      <c r="J65" s="28" t="str">
        <f t="shared" si="9"/>
        <v>0,1</v>
      </c>
      <c r="K65" s="28" t="str">
        <f t="shared" si="9"/>
        <v>0,0</v>
      </c>
      <c r="L65" s="28" t="str">
        <f t="shared" si="9"/>
        <v>0,0</v>
      </c>
      <c r="M65" s="28" t="str">
        <f t="shared" si="9"/>
        <v>0,1</v>
      </c>
      <c r="N65" s="28" t="str">
        <f t="shared" si="9"/>
        <v>0,0</v>
      </c>
      <c r="O65" s="28" t="str">
        <f t="shared" si="9"/>
        <v>0,0</v>
      </c>
      <c r="P65" s="28" t="str">
        <f t="shared" si="9"/>
        <v>0,0</v>
      </c>
      <c r="Q65" s="28" t="str">
        <f t="shared" si="9"/>
        <v>0,0</v>
      </c>
      <c r="R65" s="28" t="str">
        <f t="shared" si="9"/>
        <v>0,0</v>
      </c>
      <c r="S65" s="28" t="str">
        <f t="shared" si="9"/>
        <v>0,0</v>
      </c>
      <c r="T65" s="28" t="str">
        <f t="shared" si="9"/>
        <v>0,0</v>
      </c>
      <c r="U65" s="28" t="str">
        <f t="shared" si="9"/>
        <v>0,0</v>
      </c>
      <c r="V65" s="28" t="str">
        <f t="shared" si="9"/>
        <v>0,0</v>
      </c>
      <c r="W65" s="8" t="str">
        <f t="shared" si="9"/>
        <v>0,8</v>
      </c>
      <c r="X65" s="28" t="str">
        <f t="shared" si="9"/>
        <v>0,0</v>
      </c>
      <c r="Y65" s="28" t="str">
        <f t="shared" si="9"/>
        <v>0,0</v>
      </c>
      <c r="Z65" s="28" t="str">
        <f t="shared" si="9"/>
        <v>0,0</v>
      </c>
      <c r="AA65" s="28"/>
      <c r="AB65" s="28" t="str">
        <f t="shared" si="9"/>
        <v>0,0</v>
      </c>
      <c r="AC65" s="28" t="str">
        <f t="shared" si="9"/>
        <v>0,0</v>
      </c>
      <c r="AD65" s="9"/>
      <c r="AE65" s="9" t="str">
        <f t="shared" si="9"/>
        <v>0,0</v>
      </c>
      <c r="AF65" s="9" t="str">
        <f t="shared" si="9"/>
        <v>0,0</v>
      </c>
    </row>
    <row r="66" spans="1:32" x14ac:dyDescent="0.2">
      <c r="A66" s="59" t="s">
        <v>30</v>
      </c>
      <c r="B66" s="28" t="str">
        <f t="shared" si="5"/>
        <v>0,2</v>
      </c>
      <c r="C66" s="28" t="str">
        <f t="shared" si="9"/>
        <v>0,6</v>
      </c>
      <c r="D66" s="28" t="str">
        <f t="shared" si="9"/>
        <v>0,0</v>
      </c>
      <c r="E66" s="28" t="str">
        <f t="shared" si="9"/>
        <v>0,1</v>
      </c>
      <c r="F66" s="28" t="str">
        <f t="shared" si="9"/>
        <v>0,3</v>
      </c>
      <c r="G66" s="28" t="str">
        <f t="shared" si="9"/>
        <v>1,9</v>
      </c>
      <c r="H66" s="28" t="str">
        <f t="shared" si="9"/>
        <v>0,5</v>
      </c>
      <c r="I66" s="28" t="str">
        <f t="shared" si="9"/>
        <v>0,0</v>
      </c>
      <c r="J66" s="28" t="str">
        <f t="shared" si="9"/>
        <v>0,9</v>
      </c>
      <c r="K66" s="28" t="str">
        <f t="shared" si="9"/>
        <v>0,2</v>
      </c>
      <c r="L66" s="28" t="str">
        <f t="shared" si="9"/>
        <v>0,1</v>
      </c>
      <c r="M66" s="28" t="str">
        <f t="shared" si="9"/>
        <v>0,7</v>
      </c>
      <c r="N66" s="28" t="str">
        <f t="shared" si="9"/>
        <v>1,2</v>
      </c>
      <c r="O66" s="28" t="str">
        <f t="shared" si="9"/>
        <v>0,1</v>
      </c>
      <c r="P66" s="28" t="str">
        <f t="shared" si="9"/>
        <v>2,6</v>
      </c>
      <c r="Q66" s="28" t="str">
        <f t="shared" si="9"/>
        <v>0,0</v>
      </c>
      <c r="R66" s="28" t="str">
        <f t="shared" si="9"/>
        <v>0,5</v>
      </c>
      <c r="S66" s="28" t="str">
        <f t="shared" si="9"/>
        <v>2,1</v>
      </c>
      <c r="T66" s="28" t="str">
        <f t="shared" si="9"/>
        <v>1,6</v>
      </c>
      <c r="U66" s="28" t="str">
        <f t="shared" si="9"/>
        <v>0,1</v>
      </c>
      <c r="V66" s="28" t="str">
        <f t="shared" si="9"/>
        <v>0,5</v>
      </c>
      <c r="W66" s="28" t="str">
        <f t="shared" si="9"/>
        <v>0,0</v>
      </c>
      <c r="X66" s="8" t="str">
        <f t="shared" si="9"/>
        <v>15,9</v>
      </c>
      <c r="Y66" s="28" t="str">
        <f t="shared" si="9"/>
        <v>7,1</v>
      </c>
      <c r="Z66" s="28" t="str">
        <f t="shared" si="9"/>
        <v>0,2</v>
      </c>
      <c r="AA66" s="28"/>
      <c r="AB66" s="28" t="str">
        <f t="shared" si="9"/>
        <v>0,0</v>
      </c>
      <c r="AC66" s="28" t="str">
        <f t="shared" si="9"/>
        <v>0,0</v>
      </c>
      <c r="AD66" s="9"/>
      <c r="AE66" s="9" t="str">
        <f t="shared" si="9"/>
        <v>1,0</v>
      </c>
      <c r="AF66" s="9" t="str">
        <f t="shared" si="9"/>
        <v>1,0</v>
      </c>
    </row>
    <row r="67" spans="1:32" x14ac:dyDescent="0.2">
      <c r="A67" s="59" t="s">
        <v>145</v>
      </c>
      <c r="B67" s="28" t="str">
        <f t="shared" si="5"/>
        <v>0,0</v>
      </c>
      <c r="C67" s="28" t="str">
        <f t="shared" si="9"/>
        <v>1,1</v>
      </c>
      <c r="D67" s="28" t="str">
        <f t="shared" si="9"/>
        <v>0,0</v>
      </c>
      <c r="E67" s="28" t="str">
        <f t="shared" si="9"/>
        <v>0,0</v>
      </c>
      <c r="F67" s="28" t="str">
        <f t="shared" si="9"/>
        <v>0,3</v>
      </c>
      <c r="G67" s="28" t="str">
        <f t="shared" si="9"/>
        <v>0,1</v>
      </c>
      <c r="H67" s="28" t="str">
        <f t="shared" si="9"/>
        <v>0,0</v>
      </c>
      <c r="I67" s="28" t="str">
        <f t="shared" si="9"/>
        <v>0,0</v>
      </c>
      <c r="J67" s="28" t="str">
        <f t="shared" si="9"/>
        <v>0,1</v>
      </c>
      <c r="K67" s="28" t="str">
        <f t="shared" si="9"/>
        <v>0,0</v>
      </c>
      <c r="L67" s="28" t="str">
        <f t="shared" si="9"/>
        <v>0,1</v>
      </c>
      <c r="M67" s="28" t="str">
        <f t="shared" si="9"/>
        <v>0,4</v>
      </c>
      <c r="N67" s="28" t="str">
        <f t="shared" si="9"/>
        <v>0,1</v>
      </c>
      <c r="O67" s="28" t="str">
        <f t="shared" si="9"/>
        <v>0,3</v>
      </c>
      <c r="P67" s="28" t="str">
        <f t="shared" si="9"/>
        <v>1,0</v>
      </c>
      <c r="Q67" s="28" t="str">
        <f t="shared" si="9"/>
        <v>0,0</v>
      </c>
      <c r="R67" s="28" t="str">
        <f t="shared" si="9"/>
        <v>0,0</v>
      </c>
      <c r="S67" s="28" t="str">
        <f t="shared" si="9"/>
        <v>0,9</v>
      </c>
      <c r="T67" s="28" t="str">
        <f t="shared" si="9"/>
        <v>0,9</v>
      </c>
      <c r="U67" s="28" t="str">
        <f t="shared" si="9"/>
        <v>0,1</v>
      </c>
      <c r="V67" s="28" t="str">
        <f t="shared" si="9"/>
        <v>0,9</v>
      </c>
      <c r="W67" s="28" t="str">
        <f t="shared" si="9"/>
        <v>0,0</v>
      </c>
      <c r="X67" s="28" t="str">
        <f t="shared" si="9"/>
        <v>2,0</v>
      </c>
      <c r="Y67" s="8" t="str">
        <f t="shared" si="9"/>
        <v>7,9</v>
      </c>
      <c r="Z67" s="28" t="str">
        <f t="shared" si="9"/>
        <v>0,1</v>
      </c>
      <c r="AA67" s="28"/>
      <c r="AB67" s="28" t="str">
        <f t="shared" si="9"/>
        <v>0,3</v>
      </c>
      <c r="AC67" s="28" t="str">
        <f t="shared" si="9"/>
        <v>0,0</v>
      </c>
      <c r="AD67" s="9"/>
      <c r="AE67" s="9" t="str">
        <f t="shared" si="9"/>
        <v>0,5</v>
      </c>
      <c r="AF67" s="9" t="str">
        <f t="shared" si="9"/>
        <v>0,5</v>
      </c>
    </row>
    <row r="68" spans="1:32" x14ac:dyDescent="0.2">
      <c r="A68" s="59" t="s">
        <v>21</v>
      </c>
      <c r="B68" s="28" t="str">
        <f t="shared" si="5"/>
        <v>0,2</v>
      </c>
      <c r="C68" s="28" t="str">
        <f t="shared" si="9"/>
        <v>0,8</v>
      </c>
      <c r="D68" s="28" t="str">
        <f t="shared" si="9"/>
        <v>0,0</v>
      </c>
      <c r="E68" s="28" t="str">
        <f t="shared" si="9"/>
        <v>0,2</v>
      </c>
      <c r="F68" s="28" t="str">
        <f t="shared" si="9"/>
        <v>1,4</v>
      </c>
      <c r="G68" s="28" t="str">
        <f t="shared" si="9"/>
        <v>0,9</v>
      </c>
      <c r="H68" s="28" t="str">
        <f t="shared" si="9"/>
        <v>1,7</v>
      </c>
      <c r="I68" s="28" t="str">
        <f t="shared" si="9"/>
        <v>2,3</v>
      </c>
      <c r="J68" s="28" t="str">
        <f t="shared" si="9"/>
        <v>4,4</v>
      </c>
      <c r="K68" s="28" t="str">
        <f t="shared" si="9"/>
        <v>0,0</v>
      </c>
      <c r="L68" s="28" t="str">
        <f t="shared" si="9"/>
        <v>0,6</v>
      </c>
      <c r="M68" s="28" t="str">
        <f t="shared" si="9"/>
        <v>0,7</v>
      </c>
      <c r="N68" s="28" t="str">
        <f t="shared" si="9"/>
        <v>1,0</v>
      </c>
      <c r="O68" s="28" t="str">
        <f t="shared" si="9"/>
        <v>0,0</v>
      </c>
      <c r="P68" s="28" t="str">
        <f t="shared" si="9"/>
        <v>0,6</v>
      </c>
      <c r="Q68" s="28" t="str">
        <f t="shared" si="9"/>
        <v>1,4</v>
      </c>
      <c r="R68" s="28" t="str">
        <f t="shared" si="9"/>
        <v>0,0</v>
      </c>
      <c r="S68" s="28" t="str">
        <f t="shared" si="9"/>
        <v>0,1</v>
      </c>
      <c r="T68" s="28" t="str">
        <f t="shared" si="9"/>
        <v>0,1</v>
      </c>
      <c r="U68" s="28" t="str">
        <f t="shared" si="9"/>
        <v>1,4</v>
      </c>
      <c r="V68" s="28" t="str">
        <f t="shared" si="9"/>
        <v>3,0</v>
      </c>
      <c r="W68" s="28" t="str">
        <f t="shared" si="9"/>
        <v>14,5</v>
      </c>
      <c r="X68" s="28" t="str">
        <f t="shared" si="9"/>
        <v>0,2</v>
      </c>
      <c r="Y68" s="28" t="str">
        <f t="shared" si="9"/>
        <v>0,1</v>
      </c>
      <c r="Z68" s="8" t="str">
        <f t="shared" si="9"/>
        <v>48,9</v>
      </c>
      <c r="AA68" s="28"/>
      <c r="AB68" s="28" t="str">
        <f t="shared" si="9"/>
        <v>0,3</v>
      </c>
      <c r="AC68" s="28" t="str">
        <f t="shared" si="9"/>
        <v>0,0</v>
      </c>
      <c r="AD68" s="9"/>
      <c r="AE68" s="9" t="str">
        <f t="shared" si="9"/>
        <v>2,2</v>
      </c>
      <c r="AF68" s="9" t="str">
        <f t="shared" si="9"/>
        <v>2,1</v>
      </c>
    </row>
    <row r="69" spans="1:32" x14ac:dyDescent="0.2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9"/>
      <c r="AE69" s="9"/>
      <c r="AF69" s="9"/>
    </row>
    <row r="70" spans="1:32" x14ac:dyDescent="0.2">
      <c r="A70" s="7" t="s">
        <v>35</v>
      </c>
      <c r="B70" s="28" t="str">
        <f t="shared" si="7"/>
        <v>0,0</v>
      </c>
      <c r="C70" s="28" t="str">
        <f t="shared" si="9"/>
        <v>0,0</v>
      </c>
      <c r="D70" s="28" t="str">
        <f t="shared" si="9"/>
        <v>0,0</v>
      </c>
      <c r="E70" s="28" t="str">
        <f t="shared" si="9"/>
        <v>0,0</v>
      </c>
      <c r="F70" s="28" t="str">
        <f t="shared" si="9"/>
        <v>0,0</v>
      </c>
      <c r="G70" s="28" t="str">
        <f t="shared" si="9"/>
        <v>0,0</v>
      </c>
      <c r="H70" s="28" t="str">
        <f t="shared" si="9"/>
        <v>0,0</v>
      </c>
      <c r="I70" s="28" t="str">
        <f t="shared" si="9"/>
        <v>0,0</v>
      </c>
      <c r="J70" s="28" t="str">
        <f t="shared" si="9"/>
        <v>0,0</v>
      </c>
      <c r="K70" s="28" t="str">
        <f t="shared" si="9"/>
        <v>0,0</v>
      </c>
      <c r="L70" s="28" t="str">
        <f t="shared" si="9"/>
        <v>0,0</v>
      </c>
      <c r="M70" s="28" t="str">
        <f t="shared" si="9"/>
        <v>0,0</v>
      </c>
      <c r="N70" s="28" t="str">
        <f t="shared" si="9"/>
        <v>0,0</v>
      </c>
      <c r="O70" s="28" t="str">
        <f t="shared" si="9"/>
        <v>0,0</v>
      </c>
      <c r="P70" s="28" t="str">
        <f t="shared" si="9"/>
        <v>0,0</v>
      </c>
      <c r="Q70" s="28" t="str">
        <f t="shared" si="9"/>
        <v>0,0</v>
      </c>
      <c r="R70" s="28" t="str">
        <f t="shared" si="9"/>
        <v>0,0</v>
      </c>
      <c r="S70" s="28" t="str">
        <f t="shared" si="9"/>
        <v>0,0</v>
      </c>
      <c r="T70" s="28" t="str">
        <f t="shared" si="9"/>
        <v>0,0</v>
      </c>
      <c r="U70" s="28" t="str">
        <f t="shared" si="9"/>
        <v>0,0</v>
      </c>
      <c r="V70" s="28" t="str">
        <f t="shared" si="9"/>
        <v>0,0</v>
      </c>
      <c r="W70" s="28" t="str">
        <f t="shared" si="9"/>
        <v>0,0</v>
      </c>
      <c r="X70" s="28" t="str">
        <f t="shared" si="9"/>
        <v>0,0</v>
      </c>
      <c r="Y70" s="28" t="str">
        <f t="shared" si="9"/>
        <v>0,0</v>
      </c>
      <c r="Z70" s="28" t="str">
        <f t="shared" si="9"/>
        <v>0,0</v>
      </c>
      <c r="AA70" s="28"/>
      <c r="AB70" s="28" t="str">
        <f t="shared" si="9"/>
        <v>0,0</v>
      </c>
      <c r="AC70" s="28" t="str">
        <f t="shared" si="9"/>
        <v>0,0</v>
      </c>
      <c r="AD70" s="9"/>
      <c r="AE70" s="9" t="str">
        <f t="shared" si="9"/>
        <v>0,0</v>
      </c>
      <c r="AF70" s="9" t="str">
        <f t="shared" si="9"/>
        <v>0,0</v>
      </c>
    </row>
    <row r="71" spans="1:32" x14ac:dyDescent="0.2">
      <c r="A71" s="1" t="s">
        <v>22</v>
      </c>
      <c r="B71" s="28" t="str">
        <f t="shared" si="7"/>
        <v>0,0</v>
      </c>
      <c r="C71" s="28" t="str">
        <f t="shared" ref="C71:AF73" si="10">FIXED(C34*100/C$36,1)</f>
        <v>0,0</v>
      </c>
      <c r="D71" s="28" t="str">
        <f t="shared" si="10"/>
        <v>0,0</v>
      </c>
      <c r="E71" s="28" t="str">
        <f t="shared" si="10"/>
        <v>0,0</v>
      </c>
      <c r="F71" s="28" t="str">
        <f t="shared" si="10"/>
        <v>0,0</v>
      </c>
      <c r="G71" s="28" t="str">
        <f t="shared" si="10"/>
        <v>0,0</v>
      </c>
      <c r="H71" s="28" t="str">
        <f t="shared" si="10"/>
        <v>0,0</v>
      </c>
      <c r="I71" s="28" t="str">
        <f t="shared" si="10"/>
        <v>0,0</v>
      </c>
      <c r="J71" s="28" t="str">
        <f t="shared" si="10"/>
        <v>0,0</v>
      </c>
      <c r="K71" s="28" t="str">
        <f t="shared" si="10"/>
        <v>0,1</v>
      </c>
      <c r="L71" s="28" t="str">
        <f t="shared" si="10"/>
        <v>0,0</v>
      </c>
      <c r="M71" s="28" t="str">
        <f t="shared" si="10"/>
        <v>0,0</v>
      </c>
      <c r="N71" s="28" t="str">
        <f t="shared" si="10"/>
        <v>0,0</v>
      </c>
      <c r="O71" s="28" t="str">
        <f t="shared" si="10"/>
        <v>0,0</v>
      </c>
      <c r="P71" s="28" t="str">
        <f t="shared" si="10"/>
        <v>0,0</v>
      </c>
      <c r="Q71" s="28" t="str">
        <f t="shared" si="10"/>
        <v>0,0</v>
      </c>
      <c r="R71" s="28" t="str">
        <f t="shared" si="10"/>
        <v>0,0</v>
      </c>
      <c r="S71" s="28" t="str">
        <f t="shared" si="10"/>
        <v>0,0</v>
      </c>
      <c r="T71" s="28" t="str">
        <f t="shared" si="10"/>
        <v>0,0</v>
      </c>
      <c r="U71" s="28" t="str">
        <f t="shared" si="10"/>
        <v>0,0</v>
      </c>
      <c r="V71" s="28" t="str">
        <f t="shared" si="10"/>
        <v>0,0</v>
      </c>
      <c r="W71" s="28" t="str">
        <f t="shared" si="10"/>
        <v>0,0</v>
      </c>
      <c r="X71" s="28" t="str">
        <f t="shared" si="10"/>
        <v>0,0</v>
      </c>
      <c r="Y71" s="28" t="str">
        <f t="shared" si="10"/>
        <v>0,0</v>
      </c>
      <c r="Z71" s="28" t="str">
        <f t="shared" si="10"/>
        <v>0,0</v>
      </c>
      <c r="AA71" s="28"/>
      <c r="AB71" s="28" t="str">
        <f t="shared" si="10"/>
        <v>0,0</v>
      </c>
      <c r="AC71" s="8" t="str">
        <f t="shared" si="10"/>
        <v>0,6</v>
      </c>
      <c r="AD71" s="9"/>
      <c r="AE71" s="9" t="str">
        <f t="shared" si="10"/>
        <v>0,0</v>
      </c>
      <c r="AF71" s="9" t="str">
        <f t="shared" si="10"/>
        <v>0,0</v>
      </c>
    </row>
    <row r="72" spans="1:32" x14ac:dyDescent="0.2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 x14ac:dyDescent="0.2">
      <c r="A73" s="32" t="s">
        <v>23</v>
      </c>
      <c r="B73" s="30" t="str">
        <f t="shared" si="7"/>
        <v>100,0</v>
      </c>
      <c r="C73" s="30" t="str">
        <f t="shared" si="10"/>
        <v>100,0</v>
      </c>
      <c r="D73" s="30" t="str">
        <f t="shared" si="10"/>
        <v>100,0</v>
      </c>
      <c r="E73" s="30" t="str">
        <f t="shared" si="10"/>
        <v>100,0</v>
      </c>
      <c r="F73" s="30" t="str">
        <f t="shared" si="10"/>
        <v>100,0</v>
      </c>
      <c r="G73" s="30" t="str">
        <f t="shared" si="10"/>
        <v>100,0</v>
      </c>
      <c r="H73" s="30" t="str">
        <f t="shared" si="10"/>
        <v>100,0</v>
      </c>
      <c r="I73" s="30" t="str">
        <f t="shared" si="10"/>
        <v>100,0</v>
      </c>
      <c r="J73" s="30" t="str">
        <f t="shared" si="10"/>
        <v>100,0</v>
      </c>
      <c r="K73" s="30" t="str">
        <f t="shared" si="10"/>
        <v>100,0</v>
      </c>
      <c r="L73" s="30" t="str">
        <f t="shared" si="10"/>
        <v>100,0</v>
      </c>
      <c r="M73" s="30" t="str">
        <f t="shared" si="10"/>
        <v>100,0</v>
      </c>
      <c r="N73" s="30" t="str">
        <f t="shared" si="10"/>
        <v>100,0</v>
      </c>
      <c r="O73" s="30" t="str">
        <f t="shared" si="10"/>
        <v>100,0</v>
      </c>
      <c r="P73" s="30" t="str">
        <f t="shared" si="10"/>
        <v>100,0</v>
      </c>
      <c r="Q73" s="30" t="str">
        <f t="shared" si="10"/>
        <v>100,0</v>
      </c>
      <c r="R73" s="30" t="str">
        <f t="shared" si="10"/>
        <v>100,0</v>
      </c>
      <c r="S73" s="30" t="str">
        <f t="shared" si="10"/>
        <v>100,0</v>
      </c>
      <c r="T73" s="30" t="str">
        <f t="shared" si="10"/>
        <v>100,0</v>
      </c>
      <c r="U73" s="30" t="str">
        <f t="shared" si="10"/>
        <v>100,0</v>
      </c>
      <c r="V73" s="30" t="str">
        <f t="shared" si="10"/>
        <v>100,0</v>
      </c>
      <c r="W73" s="30" t="str">
        <f t="shared" si="10"/>
        <v>100,0</v>
      </c>
      <c r="X73" s="30" t="str">
        <f t="shared" si="10"/>
        <v>100,0</v>
      </c>
      <c r="Y73" s="30" t="str">
        <f t="shared" si="10"/>
        <v>100,0</v>
      </c>
      <c r="Z73" s="30" t="str">
        <f t="shared" si="10"/>
        <v>100,0</v>
      </c>
      <c r="AA73" s="30"/>
      <c r="AB73" s="30" t="str">
        <f t="shared" si="10"/>
        <v>100,0</v>
      </c>
      <c r="AC73" s="30" t="str">
        <f t="shared" si="10"/>
        <v>100,0</v>
      </c>
      <c r="AD73" s="30"/>
      <c r="AE73" s="30" t="str">
        <f t="shared" si="10"/>
        <v>100,0</v>
      </c>
      <c r="AF73" s="30" t="str">
        <f t="shared" si="10"/>
        <v>100,0</v>
      </c>
    </row>
    <row r="74" spans="1:32" x14ac:dyDescent="0.2">
      <c r="A74" s="39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</row>
    <row r="75" spans="1:32" x14ac:dyDescent="0.2">
      <c r="A75" s="39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</row>
    <row r="76" spans="1:32" x14ac:dyDescent="0.2">
      <c r="A76" s="32" t="s">
        <v>120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3"/>
    </row>
    <row r="77" spans="1:32" ht="15" x14ac:dyDescent="0.25">
      <c r="A77" s="39"/>
      <c r="B77" s="72" t="s">
        <v>0</v>
      </c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33"/>
    </row>
    <row r="78" spans="1:32" ht="15" x14ac:dyDescent="0.25">
      <c r="A78" s="4"/>
      <c r="B78" s="70" t="s">
        <v>58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54"/>
      <c r="AB78" s="70" t="s">
        <v>61</v>
      </c>
      <c r="AC78" s="71"/>
      <c r="AD78" s="30"/>
      <c r="AE78" s="55" t="s">
        <v>23</v>
      </c>
      <c r="AF78" s="33"/>
    </row>
    <row r="79" spans="1:32" ht="48" x14ac:dyDescent="0.2">
      <c r="A79" s="10" t="s">
        <v>1</v>
      </c>
      <c r="B79" s="6" t="s">
        <v>39</v>
      </c>
      <c r="C79" s="6" t="s">
        <v>3</v>
      </c>
      <c r="D79" s="6" t="s">
        <v>147</v>
      </c>
      <c r="E79" s="6" t="s">
        <v>40</v>
      </c>
      <c r="F79" s="6" t="s">
        <v>152</v>
      </c>
      <c r="G79" s="6" t="s">
        <v>41</v>
      </c>
      <c r="H79" s="6" t="s">
        <v>42</v>
      </c>
      <c r="I79" s="6" t="s">
        <v>8</v>
      </c>
      <c r="J79" s="6" t="s">
        <v>43</v>
      </c>
      <c r="K79" s="6" t="s">
        <v>44</v>
      </c>
      <c r="L79" s="6" t="s">
        <v>45</v>
      </c>
      <c r="M79" s="6" t="s">
        <v>11</v>
      </c>
      <c r="N79" s="6" t="s">
        <v>46</v>
      </c>
      <c r="O79" s="6" t="s">
        <v>13</v>
      </c>
      <c r="P79" s="6" t="s">
        <v>14</v>
      </c>
      <c r="Q79" s="6" t="s">
        <v>148</v>
      </c>
      <c r="R79" s="6" t="s">
        <v>47</v>
      </c>
      <c r="S79" s="6" t="s">
        <v>16</v>
      </c>
      <c r="T79" s="6" t="s">
        <v>17</v>
      </c>
      <c r="U79" s="6" t="s">
        <v>153</v>
      </c>
      <c r="V79" s="6" t="s">
        <v>18</v>
      </c>
      <c r="W79" s="6" t="s">
        <v>19</v>
      </c>
      <c r="X79" s="6" t="s">
        <v>20</v>
      </c>
      <c r="Y79" s="6" t="s">
        <v>151</v>
      </c>
      <c r="Z79" s="6" t="s">
        <v>21</v>
      </c>
      <c r="AA79" s="6"/>
      <c r="AB79" s="6" t="s">
        <v>48</v>
      </c>
      <c r="AC79" s="6" t="s">
        <v>49</v>
      </c>
      <c r="AD79" s="30"/>
      <c r="AE79" s="30"/>
      <c r="AF79" s="33"/>
    </row>
    <row r="80" spans="1:32" x14ac:dyDescent="0.2">
      <c r="A80" s="10" t="s">
        <v>121</v>
      </c>
      <c r="B80" s="56" t="str">
        <f>FIXED(B36*100/$AF$36,1)</f>
        <v>0,3</v>
      </c>
      <c r="C80" s="56" t="str">
        <f t="shared" ref="C80:AB80" si="11">FIXED(C36*100/$AF$36,1)</f>
        <v>2,7</v>
      </c>
      <c r="D80" s="56" t="str">
        <f t="shared" si="11"/>
        <v>2,1</v>
      </c>
      <c r="E80" s="56" t="str">
        <f t="shared" si="11"/>
        <v>15,2</v>
      </c>
      <c r="F80" s="56" t="str">
        <f t="shared" si="11"/>
        <v>6,3</v>
      </c>
      <c r="G80" s="56" t="str">
        <f t="shared" si="11"/>
        <v>3,8</v>
      </c>
      <c r="H80" s="56" t="str">
        <f t="shared" si="11"/>
        <v>2,9</v>
      </c>
      <c r="I80" s="56" t="str">
        <f t="shared" si="11"/>
        <v>1,3</v>
      </c>
      <c r="J80" s="56" t="str">
        <f t="shared" si="11"/>
        <v>5,9</v>
      </c>
      <c r="K80" s="56" t="str">
        <f t="shared" si="11"/>
        <v>4,9</v>
      </c>
      <c r="L80" s="56" t="str">
        <f t="shared" si="11"/>
        <v>3,0</v>
      </c>
      <c r="M80" s="56" t="str">
        <f t="shared" si="11"/>
        <v>0,6</v>
      </c>
      <c r="N80" s="56" t="str">
        <f t="shared" si="11"/>
        <v>2,8</v>
      </c>
      <c r="O80" s="56" t="str">
        <f t="shared" si="11"/>
        <v>2,0</v>
      </c>
      <c r="P80" s="56" t="str">
        <f t="shared" si="11"/>
        <v>5,7</v>
      </c>
      <c r="Q80" s="56" t="str">
        <f t="shared" si="11"/>
        <v>7,8</v>
      </c>
      <c r="R80" s="56" t="str">
        <f t="shared" si="11"/>
        <v>10,9</v>
      </c>
      <c r="S80" s="56" t="str">
        <f t="shared" si="11"/>
        <v>5,2</v>
      </c>
      <c r="T80" s="56" t="str">
        <f t="shared" si="11"/>
        <v>2,6</v>
      </c>
      <c r="U80" s="56" t="str">
        <f t="shared" si="11"/>
        <v>0,7</v>
      </c>
      <c r="V80" s="56" t="str">
        <f t="shared" si="11"/>
        <v>2,5</v>
      </c>
      <c r="W80" s="56" t="str">
        <f t="shared" si="11"/>
        <v>1,2</v>
      </c>
      <c r="X80" s="56" t="str">
        <f t="shared" si="11"/>
        <v>1,0</v>
      </c>
      <c r="Y80" s="56" t="str">
        <f t="shared" si="11"/>
        <v>2,6</v>
      </c>
      <c r="Z80" s="56" t="str">
        <f t="shared" si="11"/>
        <v>2,3</v>
      </c>
      <c r="AA80" s="56"/>
      <c r="AB80" s="56" t="str">
        <f t="shared" si="11"/>
        <v>1,5</v>
      </c>
      <c r="AC80" s="56" t="str">
        <f>FIXED(AC11*100/$AF$34,1)</f>
        <v>3,2</v>
      </c>
      <c r="AD80" s="56"/>
      <c r="AE80" s="56" t="str">
        <f>FIXED(SUM(B36:AC36)*100/$AF$36,1)</f>
        <v>100,0</v>
      </c>
      <c r="AF80" s="33"/>
    </row>
    <row r="81" spans="1:32" x14ac:dyDescent="0.2">
      <c r="A81" s="39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</row>
    <row r="83" spans="1:32" x14ac:dyDescent="0.2">
      <c r="A83" s="32" t="s">
        <v>97</v>
      </c>
      <c r="B83" s="5"/>
      <c r="C83" s="5"/>
    </row>
    <row r="84" spans="1:32" x14ac:dyDescent="0.2">
      <c r="A84" s="37"/>
      <c r="B84" s="5" t="s">
        <v>38</v>
      </c>
      <c r="C84" s="5" t="s">
        <v>51</v>
      </c>
    </row>
    <row r="85" spans="1:32" x14ac:dyDescent="0.2">
      <c r="A85" s="38" t="s">
        <v>88</v>
      </c>
      <c r="C85" s="28"/>
    </row>
    <row r="86" spans="1:32" x14ac:dyDescent="0.2">
      <c r="A86" s="47" t="s">
        <v>23</v>
      </c>
      <c r="B86" s="21">
        <f>SUM(B7:Z31)</f>
        <v>802240</v>
      </c>
      <c r="C86" s="28" t="str">
        <f>FIXED(B86*100/$B$86,1)</f>
        <v>100,0</v>
      </c>
    </row>
    <row r="87" spans="1:32" x14ac:dyDescent="0.2">
      <c r="A87" s="37" t="s">
        <v>94</v>
      </c>
      <c r="B87" s="5">
        <f>B7+C8+D9+E10+F11+G12+H13+I14+J15+K16+L17+M18+N19+O20+P21+Q22+R23+S24+T25+U26+V27+W28+X29+Y30+Z31</f>
        <v>443220</v>
      </c>
      <c r="C87" s="5" t="str">
        <f>FIXED(B87*100/$B$86,1)</f>
        <v>55,2</v>
      </c>
    </row>
    <row r="89" spans="1:32" x14ac:dyDescent="0.2">
      <c r="A89" s="38"/>
      <c r="B89" s="28"/>
      <c r="C89" s="28"/>
    </row>
    <row r="90" spans="1:32" x14ac:dyDescent="0.2">
      <c r="A90" s="36"/>
      <c r="B90" s="28"/>
      <c r="C90" s="28"/>
    </row>
    <row r="91" spans="1:32" x14ac:dyDescent="0.2">
      <c r="A91" s="46"/>
      <c r="B91" s="28"/>
      <c r="C91" s="28"/>
    </row>
    <row r="92" spans="1:32" x14ac:dyDescent="0.2">
      <c r="A92" s="46"/>
      <c r="B92" s="28"/>
      <c r="C92" s="28"/>
    </row>
    <row r="93" spans="1:32" x14ac:dyDescent="0.2">
      <c r="A93" s="46"/>
      <c r="B93" s="28"/>
      <c r="C93" s="28"/>
    </row>
    <row r="94" spans="1:32" x14ac:dyDescent="0.2">
      <c r="C94" s="28"/>
    </row>
  </sheetData>
  <mergeCells count="11">
    <mergeCell ref="B77:AE77"/>
    <mergeCell ref="B78:Z78"/>
    <mergeCell ref="AB78:AC78"/>
    <mergeCell ref="B3:AF3"/>
    <mergeCell ref="AB4:AC4"/>
    <mergeCell ref="B40:AF40"/>
    <mergeCell ref="B41:Y41"/>
    <mergeCell ref="AB41:AC41"/>
    <mergeCell ref="AE41:AF41"/>
    <mergeCell ref="B4:Y4"/>
    <mergeCell ref="AE4:A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topLeftCell="M1" workbookViewId="0">
      <selection activeCell="L102" sqref="L102"/>
    </sheetView>
  </sheetViews>
  <sheetFormatPr defaultRowHeight="12" x14ac:dyDescent="0.2"/>
  <cols>
    <col min="1" max="1" width="41.7109375" style="1" bestFit="1" customWidth="1"/>
    <col min="2" max="8" width="9.7109375" style="3" customWidth="1"/>
    <col min="9" max="9" width="3.28515625" style="1" customWidth="1"/>
    <col min="10" max="10" width="9.140625" style="3"/>
    <col min="11" max="11" width="9.140625" style="1"/>
    <col min="12" max="12" width="41.7109375" style="1" bestFit="1" customWidth="1"/>
    <col min="13" max="13" width="10.140625" style="1" customWidth="1"/>
    <col min="14" max="18" width="9.140625" style="1"/>
    <col min="19" max="19" width="10.140625" style="1" customWidth="1"/>
    <col min="20" max="20" width="4" style="1" customWidth="1"/>
    <col min="21" max="16384" width="9.140625" style="1"/>
  </cols>
  <sheetData>
    <row r="1" spans="1:21" x14ac:dyDescent="0.2">
      <c r="A1" s="32" t="s">
        <v>82</v>
      </c>
      <c r="B1" s="5"/>
      <c r="C1" s="5"/>
      <c r="D1" s="5"/>
      <c r="E1" s="5"/>
      <c r="F1" s="5"/>
      <c r="G1" s="5"/>
      <c r="H1" s="5"/>
      <c r="I1" s="4"/>
      <c r="J1" s="5"/>
      <c r="L1" s="32" t="s">
        <v>83</v>
      </c>
    </row>
    <row r="2" spans="1:21" ht="15" x14ac:dyDescent="0.25">
      <c r="B2" s="75" t="s">
        <v>0</v>
      </c>
      <c r="C2" s="75"/>
      <c r="D2" s="75"/>
      <c r="E2" s="75"/>
      <c r="F2" s="75"/>
      <c r="G2" s="75"/>
      <c r="H2" s="75"/>
      <c r="I2" s="76"/>
      <c r="J2" s="76"/>
      <c r="M2" s="75" t="s">
        <v>0</v>
      </c>
      <c r="N2" s="75"/>
      <c r="O2" s="75"/>
      <c r="P2" s="75"/>
      <c r="Q2" s="75"/>
      <c r="R2" s="75"/>
      <c r="S2" s="75"/>
      <c r="T2" s="76"/>
      <c r="U2" s="76"/>
    </row>
    <row r="3" spans="1:21" ht="44.25" customHeight="1" x14ac:dyDescent="0.2">
      <c r="A3" s="4" t="s">
        <v>1</v>
      </c>
      <c r="B3" s="6" t="s">
        <v>142</v>
      </c>
      <c r="C3" s="6" t="s">
        <v>42</v>
      </c>
      <c r="D3" s="6" t="s">
        <v>8</v>
      </c>
      <c r="E3" s="6" t="s">
        <v>43</v>
      </c>
      <c r="F3" s="6" t="s">
        <v>45</v>
      </c>
      <c r="G3" s="6" t="s">
        <v>47</v>
      </c>
      <c r="H3" s="6" t="s">
        <v>16</v>
      </c>
      <c r="I3" s="4"/>
      <c r="J3" s="22" t="s">
        <v>23</v>
      </c>
      <c r="L3" s="4" t="s">
        <v>1</v>
      </c>
      <c r="M3" s="6" t="s">
        <v>142</v>
      </c>
      <c r="N3" s="6" t="s">
        <v>42</v>
      </c>
      <c r="O3" s="6" t="s">
        <v>8</v>
      </c>
      <c r="P3" s="6" t="s">
        <v>43</v>
      </c>
      <c r="Q3" s="6" t="s">
        <v>45</v>
      </c>
      <c r="R3" s="6" t="s">
        <v>47</v>
      </c>
      <c r="S3" s="6" t="s">
        <v>16</v>
      </c>
      <c r="T3" s="4"/>
      <c r="U3" s="22" t="s">
        <v>23</v>
      </c>
    </row>
    <row r="4" spans="1:21" x14ac:dyDescent="0.2">
      <c r="A4" s="7" t="s">
        <v>58</v>
      </c>
      <c r="L4" s="7" t="s">
        <v>58</v>
      </c>
      <c r="M4" s="28"/>
      <c r="N4" s="28"/>
      <c r="O4" s="28"/>
      <c r="P4" s="28"/>
      <c r="Q4" s="28"/>
      <c r="R4" s="28"/>
      <c r="S4" s="28"/>
      <c r="U4" s="28"/>
    </row>
    <row r="5" spans="1:21" x14ac:dyDescent="0.2">
      <c r="A5" s="1" t="s">
        <v>25</v>
      </c>
      <c r="B5" s="3">
        <v>0</v>
      </c>
      <c r="C5" s="3">
        <v>0</v>
      </c>
      <c r="D5" s="3">
        <v>0</v>
      </c>
      <c r="E5" s="3">
        <v>240</v>
      </c>
      <c r="F5" s="3">
        <v>0</v>
      </c>
      <c r="G5" s="3">
        <v>5</v>
      </c>
      <c r="H5" s="3">
        <v>0</v>
      </c>
      <c r="J5" s="3">
        <f>SUM(B5:I5)</f>
        <v>245</v>
      </c>
      <c r="L5" s="1" t="s">
        <v>2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/>
      <c r="U5" s="28">
        <f>SUM(M5:T5)</f>
        <v>0</v>
      </c>
    </row>
    <row r="6" spans="1:21" x14ac:dyDescent="0.2">
      <c r="A6" s="1" t="s">
        <v>146</v>
      </c>
      <c r="B6" s="9">
        <v>0</v>
      </c>
      <c r="C6" s="9">
        <v>0</v>
      </c>
      <c r="D6" s="9">
        <v>0</v>
      </c>
      <c r="E6" s="9">
        <v>240</v>
      </c>
      <c r="F6" s="9">
        <v>0</v>
      </c>
      <c r="G6" s="9">
        <v>0</v>
      </c>
      <c r="H6" s="9">
        <v>0</v>
      </c>
      <c r="I6" s="59"/>
      <c r="J6" s="3">
        <f t="shared" ref="J6:J45" si="0">SUM(B6:I6)</f>
        <v>240</v>
      </c>
      <c r="L6" s="1" t="s">
        <v>25</v>
      </c>
      <c r="M6" s="28">
        <v>0</v>
      </c>
      <c r="N6" s="28">
        <v>0</v>
      </c>
      <c r="O6" s="28">
        <v>0</v>
      </c>
      <c r="P6" s="28">
        <v>170</v>
      </c>
      <c r="Q6" s="28">
        <v>0</v>
      </c>
      <c r="R6" s="28">
        <v>0</v>
      </c>
      <c r="S6" s="28">
        <v>0</v>
      </c>
      <c r="T6" s="28"/>
      <c r="U6" s="28">
        <f>SUM(M6:T6)</f>
        <v>170</v>
      </c>
    </row>
    <row r="7" spans="1:21" x14ac:dyDescent="0.2">
      <c r="A7" s="1" t="s">
        <v>5</v>
      </c>
      <c r="B7" s="9">
        <v>15</v>
      </c>
      <c r="C7" s="9">
        <v>0</v>
      </c>
      <c r="D7" s="9">
        <v>0</v>
      </c>
      <c r="E7" s="9">
        <v>545</v>
      </c>
      <c r="F7" s="9">
        <v>0</v>
      </c>
      <c r="G7" s="9">
        <v>15</v>
      </c>
      <c r="H7" s="9">
        <v>0</v>
      </c>
      <c r="I7" s="59"/>
      <c r="J7" s="3">
        <f t="shared" si="0"/>
        <v>575</v>
      </c>
      <c r="L7" s="1" t="s">
        <v>146</v>
      </c>
      <c r="M7" s="28">
        <v>0</v>
      </c>
      <c r="N7" s="28">
        <v>0</v>
      </c>
      <c r="O7" s="28">
        <v>0</v>
      </c>
      <c r="P7" s="28">
        <v>385</v>
      </c>
      <c r="Q7" s="28">
        <v>0</v>
      </c>
      <c r="R7" s="28">
        <v>0</v>
      </c>
      <c r="S7" s="28">
        <v>0</v>
      </c>
      <c r="T7" s="28"/>
      <c r="U7" s="28">
        <f t="shared" ref="U7:U45" si="1">SUM(M7:T7)</f>
        <v>385</v>
      </c>
    </row>
    <row r="8" spans="1:21" x14ac:dyDescent="0.2">
      <c r="A8" s="1" t="s">
        <v>142</v>
      </c>
      <c r="B8" s="8">
        <v>1565</v>
      </c>
      <c r="C8" s="9">
        <v>0</v>
      </c>
      <c r="D8" s="9">
        <v>0</v>
      </c>
      <c r="E8" s="9">
        <v>995</v>
      </c>
      <c r="F8" s="9">
        <v>5</v>
      </c>
      <c r="G8" s="9">
        <v>15</v>
      </c>
      <c r="H8" s="9">
        <v>35</v>
      </c>
      <c r="I8" s="59"/>
      <c r="J8" s="3">
        <f t="shared" si="0"/>
        <v>2615</v>
      </c>
      <c r="L8" s="1" t="s">
        <v>5</v>
      </c>
      <c r="M8" s="28">
        <v>15</v>
      </c>
      <c r="N8" s="28">
        <v>0</v>
      </c>
      <c r="O8" s="28">
        <v>0</v>
      </c>
      <c r="P8" s="28">
        <v>990</v>
      </c>
      <c r="Q8" s="28">
        <v>0</v>
      </c>
      <c r="R8" s="28">
        <v>35</v>
      </c>
      <c r="S8" s="28">
        <v>0</v>
      </c>
      <c r="T8" s="28"/>
      <c r="U8" s="28">
        <f t="shared" si="1"/>
        <v>1040</v>
      </c>
    </row>
    <row r="9" spans="1:21" x14ac:dyDescent="0.2">
      <c r="A9" s="1" t="s">
        <v>6</v>
      </c>
      <c r="B9" s="9">
        <v>60</v>
      </c>
      <c r="C9" s="9">
        <v>0</v>
      </c>
      <c r="D9" s="9">
        <v>0</v>
      </c>
      <c r="E9" s="9">
        <v>30</v>
      </c>
      <c r="F9" s="9">
        <v>0</v>
      </c>
      <c r="G9" s="9">
        <v>5</v>
      </c>
      <c r="H9" s="9">
        <v>10</v>
      </c>
      <c r="I9" s="59"/>
      <c r="J9" s="3">
        <f t="shared" si="0"/>
        <v>105</v>
      </c>
      <c r="L9" s="1" t="s">
        <v>142</v>
      </c>
      <c r="M9" s="8">
        <v>1040</v>
      </c>
      <c r="N9" s="28">
        <v>0</v>
      </c>
      <c r="O9" s="28">
        <v>0</v>
      </c>
      <c r="P9" s="28">
        <v>1315</v>
      </c>
      <c r="Q9" s="28">
        <v>0</v>
      </c>
      <c r="R9" s="28">
        <v>15</v>
      </c>
      <c r="S9" s="28">
        <v>35</v>
      </c>
      <c r="T9" s="28"/>
      <c r="U9" s="28">
        <f t="shared" si="1"/>
        <v>2405</v>
      </c>
    </row>
    <row r="10" spans="1:21" x14ac:dyDescent="0.2">
      <c r="A10" s="1" t="s">
        <v>7</v>
      </c>
      <c r="B10" s="9">
        <v>5</v>
      </c>
      <c r="C10" s="8">
        <v>15</v>
      </c>
      <c r="D10" s="9">
        <v>0</v>
      </c>
      <c r="E10" s="9">
        <v>165</v>
      </c>
      <c r="F10" s="9">
        <v>0</v>
      </c>
      <c r="G10" s="9">
        <v>35</v>
      </c>
      <c r="H10" s="9">
        <v>0</v>
      </c>
      <c r="I10" s="59"/>
      <c r="J10" s="3">
        <f t="shared" si="0"/>
        <v>220</v>
      </c>
      <c r="L10" s="1" t="s">
        <v>6</v>
      </c>
      <c r="M10" s="28">
        <v>80</v>
      </c>
      <c r="N10" s="28">
        <v>0</v>
      </c>
      <c r="O10" s="28">
        <v>0</v>
      </c>
      <c r="P10" s="28">
        <v>25</v>
      </c>
      <c r="Q10" s="28">
        <v>0</v>
      </c>
      <c r="R10" s="28">
        <v>5</v>
      </c>
      <c r="S10" s="28">
        <v>10</v>
      </c>
      <c r="T10" s="28"/>
      <c r="U10" s="28">
        <f t="shared" si="1"/>
        <v>120</v>
      </c>
    </row>
    <row r="11" spans="1:21" x14ac:dyDescent="0.2">
      <c r="A11" s="1" t="s">
        <v>8</v>
      </c>
      <c r="B11" s="9">
        <v>5</v>
      </c>
      <c r="C11" s="9">
        <v>0</v>
      </c>
      <c r="D11" s="8">
        <v>5</v>
      </c>
      <c r="E11" s="9">
        <v>15</v>
      </c>
      <c r="F11" s="9">
        <v>0</v>
      </c>
      <c r="G11" s="9">
        <v>10</v>
      </c>
      <c r="H11" s="9">
        <v>0</v>
      </c>
      <c r="I11" s="59"/>
      <c r="J11" s="3">
        <f t="shared" si="0"/>
        <v>35</v>
      </c>
      <c r="L11" s="1" t="s">
        <v>7</v>
      </c>
      <c r="M11" s="28">
        <v>5</v>
      </c>
      <c r="N11" s="8">
        <v>5</v>
      </c>
      <c r="O11" s="28">
        <v>0</v>
      </c>
      <c r="P11" s="28">
        <v>305</v>
      </c>
      <c r="Q11" s="28">
        <v>0</v>
      </c>
      <c r="R11" s="28">
        <v>30</v>
      </c>
      <c r="S11" s="28">
        <v>0</v>
      </c>
      <c r="T11" s="28"/>
      <c r="U11" s="28">
        <f t="shared" si="1"/>
        <v>345</v>
      </c>
    </row>
    <row r="12" spans="1:21" x14ac:dyDescent="0.2">
      <c r="A12" s="1" t="s">
        <v>9</v>
      </c>
      <c r="B12" s="9">
        <v>440</v>
      </c>
      <c r="C12" s="9">
        <v>5</v>
      </c>
      <c r="D12" s="9">
        <v>5</v>
      </c>
      <c r="E12" s="8">
        <v>8385</v>
      </c>
      <c r="F12" s="9">
        <v>10</v>
      </c>
      <c r="G12" s="9">
        <v>6105</v>
      </c>
      <c r="H12" s="9">
        <v>35</v>
      </c>
      <c r="I12" s="59"/>
      <c r="J12" s="3">
        <f t="shared" si="0"/>
        <v>14985</v>
      </c>
      <c r="L12" s="1" t="s">
        <v>8</v>
      </c>
      <c r="M12" s="28">
        <v>5</v>
      </c>
      <c r="N12" s="28">
        <v>0</v>
      </c>
      <c r="O12" s="8">
        <v>0</v>
      </c>
      <c r="P12" s="28">
        <v>20</v>
      </c>
      <c r="Q12" s="28">
        <v>0</v>
      </c>
      <c r="R12" s="28">
        <v>15</v>
      </c>
      <c r="S12" s="28">
        <v>0</v>
      </c>
      <c r="T12" s="28"/>
      <c r="U12" s="28">
        <f t="shared" si="1"/>
        <v>40</v>
      </c>
    </row>
    <row r="13" spans="1:21" x14ac:dyDescent="0.2">
      <c r="A13" s="1" t="s">
        <v>10</v>
      </c>
      <c r="B13" s="9">
        <v>0</v>
      </c>
      <c r="C13" s="9">
        <v>0</v>
      </c>
      <c r="D13" s="9">
        <v>0</v>
      </c>
      <c r="E13" s="9">
        <v>40</v>
      </c>
      <c r="F13" s="9">
        <v>0</v>
      </c>
      <c r="G13" s="9">
        <v>0</v>
      </c>
      <c r="H13" s="9">
        <v>0</v>
      </c>
      <c r="I13" s="59"/>
      <c r="J13" s="3">
        <f t="shared" si="0"/>
        <v>40</v>
      </c>
      <c r="L13" s="1" t="s">
        <v>9</v>
      </c>
      <c r="M13" s="28">
        <v>440</v>
      </c>
      <c r="N13" s="28">
        <v>5</v>
      </c>
      <c r="O13" s="28">
        <v>5</v>
      </c>
      <c r="P13" s="8">
        <v>5960</v>
      </c>
      <c r="Q13" s="28">
        <v>5</v>
      </c>
      <c r="R13" s="28">
        <v>6715</v>
      </c>
      <c r="S13" s="28">
        <v>35</v>
      </c>
      <c r="T13" s="28"/>
      <c r="U13" s="28">
        <f t="shared" si="1"/>
        <v>13165</v>
      </c>
    </row>
    <row r="14" spans="1:21" x14ac:dyDescent="0.2">
      <c r="A14" s="1" t="s">
        <v>26</v>
      </c>
      <c r="B14" s="9">
        <v>5</v>
      </c>
      <c r="C14" s="9">
        <v>0</v>
      </c>
      <c r="D14" s="9">
        <v>0</v>
      </c>
      <c r="E14" s="9">
        <v>165</v>
      </c>
      <c r="F14" s="8">
        <v>505</v>
      </c>
      <c r="G14" s="9">
        <v>370</v>
      </c>
      <c r="H14" s="9">
        <v>0</v>
      </c>
      <c r="I14" s="59"/>
      <c r="J14" s="3">
        <f t="shared" si="0"/>
        <v>1045</v>
      </c>
      <c r="L14" s="1" t="s">
        <v>10</v>
      </c>
      <c r="M14" s="28">
        <v>0</v>
      </c>
      <c r="N14" s="28">
        <v>0</v>
      </c>
      <c r="O14" s="28">
        <v>0</v>
      </c>
      <c r="P14" s="28">
        <v>30</v>
      </c>
      <c r="Q14" s="28">
        <v>0</v>
      </c>
      <c r="R14" s="28">
        <v>5</v>
      </c>
      <c r="S14" s="28">
        <v>0</v>
      </c>
      <c r="T14" s="28"/>
      <c r="U14" s="28">
        <f t="shared" si="1"/>
        <v>35</v>
      </c>
    </row>
    <row r="15" spans="1:21" x14ac:dyDescent="0.2">
      <c r="A15" s="1" t="s">
        <v>11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59"/>
      <c r="J15" s="3">
        <f t="shared" si="0"/>
        <v>0</v>
      </c>
      <c r="L15" s="1" t="s">
        <v>26</v>
      </c>
      <c r="M15" s="28">
        <v>0</v>
      </c>
      <c r="N15" s="28">
        <v>0</v>
      </c>
      <c r="O15" s="28">
        <v>0</v>
      </c>
      <c r="P15" s="28">
        <v>225</v>
      </c>
      <c r="Q15" s="8">
        <v>415</v>
      </c>
      <c r="R15" s="28">
        <v>455</v>
      </c>
      <c r="S15" s="28">
        <v>0</v>
      </c>
      <c r="T15" s="28"/>
      <c r="U15" s="28">
        <f t="shared" si="1"/>
        <v>1095</v>
      </c>
    </row>
    <row r="16" spans="1:21" x14ac:dyDescent="0.2">
      <c r="A16" s="1" t="s">
        <v>12</v>
      </c>
      <c r="B16" s="9">
        <v>5</v>
      </c>
      <c r="C16" s="9">
        <v>0</v>
      </c>
      <c r="D16" s="9">
        <v>0</v>
      </c>
      <c r="E16" s="9">
        <v>440</v>
      </c>
      <c r="F16" s="9">
        <v>0</v>
      </c>
      <c r="G16" s="9">
        <v>5</v>
      </c>
      <c r="H16" s="9">
        <v>0</v>
      </c>
      <c r="I16" s="59"/>
      <c r="J16" s="3">
        <f t="shared" si="0"/>
        <v>450</v>
      </c>
      <c r="L16" s="1" t="s">
        <v>11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/>
      <c r="U16" s="28">
        <f t="shared" si="1"/>
        <v>0</v>
      </c>
    </row>
    <row r="17" spans="1:21" x14ac:dyDescent="0.2">
      <c r="A17" s="1" t="s">
        <v>27</v>
      </c>
      <c r="B17" s="9">
        <v>0</v>
      </c>
      <c r="C17" s="9">
        <v>0</v>
      </c>
      <c r="D17" s="9">
        <v>0</v>
      </c>
      <c r="E17" s="9">
        <v>90</v>
      </c>
      <c r="F17" s="9">
        <v>0</v>
      </c>
      <c r="G17" s="9">
        <v>5</v>
      </c>
      <c r="H17" s="9">
        <v>0</v>
      </c>
      <c r="I17" s="59"/>
      <c r="J17" s="3">
        <f t="shared" si="0"/>
        <v>95</v>
      </c>
      <c r="L17" s="1" t="s">
        <v>12</v>
      </c>
      <c r="M17" s="28">
        <v>5</v>
      </c>
      <c r="N17" s="28">
        <v>0</v>
      </c>
      <c r="O17" s="28">
        <v>0</v>
      </c>
      <c r="P17" s="28">
        <v>810</v>
      </c>
      <c r="Q17" s="28">
        <v>0</v>
      </c>
      <c r="R17" s="28">
        <v>15</v>
      </c>
      <c r="S17" s="28">
        <v>0</v>
      </c>
      <c r="T17" s="28"/>
      <c r="U17" s="28">
        <f t="shared" si="1"/>
        <v>830</v>
      </c>
    </row>
    <row r="18" spans="1:21" x14ac:dyDescent="0.2">
      <c r="A18" s="1" t="s">
        <v>14</v>
      </c>
      <c r="B18" s="9">
        <v>5</v>
      </c>
      <c r="C18" s="9">
        <v>0</v>
      </c>
      <c r="D18" s="9">
        <v>0</v>
      </c>
      <c r="E18" s="9">
        <v>485</v>
      </c>
      <c r="F18" s="9">
        <v>0</v>
      </c>
      <c r="G18" s="9">
        <v>30</v>
      </c>
      <c r="H18" s="9">
        <v>0</v>
      </c>
      <c r="I18" s="59"/>
      <c r="J18" s="3">
        <f t="shared" si="0"/>
        <v>520</v>
      </c>
      <c r="L18" s="1" t="s">
        <v>27</v>
      </c>
      <c r="M18" s="28">
        <v>0</v>
      </c>
      <c r="N18" s="28">
        <v>0</v>
      </c>
      <c r="O18" s="28">
        <v>0</v>
      </c>
      <c r="P18" s="28">
        <v>285</v>
      </c>
      <c r="Q18" s="28">
        <v>0</v>
      </c>
      <c r="R18" s="28">
        <v>0</v>
      </c>
      <c r="S18" s="28">
        <v>0</v>
      </c>
      <c r="T18" s="28"/>
      <c r="U18" s="28">
        <f t="shared" si="1"/>
        <v>285</v>
      </c>
    </row>
    <row r="19" spans="1:21" x14ac:dyDescent="0.2">
      <c r="A19" s="1" t="s">
        <v>143</v>
      </c>
      <c r="B19" s="9">
        <v>0</v>
      </c>
      <c r="C19" s="9">
        <v>0</v>
      </c>
      <c r="D19" s="9">
        <v>0</v>
      </c>
      <c r="E19" s="9">
        <v>140</v>
      </c>
      <c r="F19" s="9">
        <v>0</v>
      </c>
      <c r="G19" s="9">
        <v>25</v>
      </c>
      <c r="H19" s="9">
        <v>0</v>
      </c>
      <c r="I19" s="59"/>
      <c r="J19" s="3">
        <f t="shared" si="0"/>
        <v>165</v>
      </c>
      <c r="L19" s="1" t="s">
        <v>14</v>
      </c>
      <c r="M19" s="28">
        <v>10</v>
      </c>
      <c r="N19" s="28">
        <v>0</v>
      </c>
      <c r="O19" s="28">
        <v>0</v>
      </c>
      <c r="P19" s="28">
        <v>740</v>
      </c>
      <c r="Q19" s="28">
        <v>0</v>
      </c>
      <c r="R19" s="28">
        <v>20</v>
      </c>
      <c r="S19" s="28">
        <v>0</v>
      </c>
      <c r="T19" s="28"/>
      <c r="U19" s="28">
        <f t="shared" si="1"/>
        <v>770</v>
      </c>
    </row>
    <row r="20" spans="1:21" x14ac:dyDescent="0.2">
      <c r="A20" s="1" t="s">
        <v>15</v>
      </c>
      <c r="B20" s="9">
        <v>0</v>
      </c>
      <c r="C20" s="9">
        <v>0</v>
      </c>
      <c r="D20" s="9">
        <v>0</v>
      </c>
      <c r="E20" s="9">
        <v>50</v>
      </c>
      <c r="F20" s="9">
        <v>0</v>
      </c>
      <c r="G20" s="8">
        <v>33885</v>
      </c>
      <c r="H20" s="9">
        <v>0</v>
      </c>
      <c r="I20" s="59"/>
      <c r="J20" s="3">
        <f t="shared" si="0"/>
        <v>33935</v>
      </c>
      <c r="L20" s="1" t="s">
        <v>143</v>
      </c>
      <c r="M20" s="28">
        <v>0</v>
      </c>
      <c r="N20" s="28">
        <v>0</v>
      </c>
      <c r="O20" s="28">
        <v>0</v>
      </c>
      <c r="P20" s="28">
        <v>155</v>
      </c>
      <c r="Q20" s="28">
        <v>0</v>
      </c>
      <c r="R20" s="28">
        <v>35</v>
      </c>
      <c r="S20" s="28">
        <v>0</v>
      </c>
      <c r="T20" s="28"/>
      <c r="U20" s="28">
        <f t="shared" si="1"/>
        <v>190</v>
      </c>
    </row>
    <row r="21" spans="1:21" x14ac:dyDescent="0.2">
      <c r="A21" s="1" t="s">
        <v>16</v>
      </c>
      <c r="B21" s="9">
        <v>40</v>
      </c>
      <c r="C21" s="9">
        <v>0</v>
      </c>
      <c r="D21" s="9">
        <v>0</v>
      </c>
      <c r="E21" s="9">
        <v>315</v>
      </c>
      <c r="F21" s="9">
        <v>5</v>
      </c>
      <c r="G21" s="9">
        <v>5</v>
      </c>
      <c r="H21" s="8">
        <v>125</v>
      </c>
      <c r="I21" s="59"/>
      <c r="J21" s="3">
        <f t="shared" si="0"/>
        <v>490</v>
      </c>
      <c r="L21" s="1" t="s">
        <v>15</v>
      </c>
      <c r="M21" s="28">
        <v>0</v>
      </c>
      <c r="N21" s="28">
        <v>0</v>
      </c>
      <c r="O21" s="28">
        <v>0</v>
      </c>
      <c r="P21" s="28">
        <v>65</v>
      </c>
      <c r="Q21" s="28">
        <v>0</v>
      </c>
      <c r="R21" s="8">
        <v>24820</v>
      </c>
      <c r="S21" s="28">
        <v>0</v>
      </c>
      <c r="T21" s="28"/>
      <c r="U21" s="28">
        <f t="shared" si="1"/>
        <v>24885</v>
      </c>
    </row>
    <row r="22" spans="1:21" x14ac:dyDescent="0.2">
      <c r="A22" s="1" t="s">
        <v>17</v>
      </c>
      <c r="B22" s="9">
        <v>0</v>
      </c>
      <c r="C22" s="9">
        <v>0</v>
      </c>
      <c r="D22" s="9">
        <v>0</v>
      </c>
      <c r="E22" s="9">
        <v>35</v>
      </c>
      <c r="F22" s="9">
        <v>0</v>
      </c>
      <c r="G22" s="9">
        <v>0</v>
      </c>
      <c r="H22" s="9">
        <v>0</v>
      </c>
      <c r="I22" s="59"/>
      <c r="J22" s="3">
        <f t="shared" si="0"/>
        <v>35</v>
      </c>
      <c r="L22" s="1" t="s">
        <v>16</v>
      </c>
      <c r="M22" s="28">
        <v>40</v>
      </c>
      <c r="N22" s="28">
        <v>0</v>
      </c>
      <c r="O22" s="28">
        <v>0</v>
      </c>
      <c r="P22" s="28">
        <v>355</v>
      </c>
      <c r="Q22" s="28">
        <v>0</v>
      </c>
      <c r="R22" s="28">
        <v>0</v>
      </c>
      <c r="S22" s="8">
        <v>90</v>
      </c>
      <c r="T22" s="28"/>
      <c r="U22" s="28">
        <f t="shared" si="1"/>
        <v>485</v>
      </c>
    </row>
    <row r="23" spans="1:21" x14ac:dyDescent="0.2">
      <c r="A23" s="1" t="s">
        <v>144</v>
      </c>
      <c r="B23" s="9">
        <v>5</v>
      </c>
      <c r="C23" s="9">
        <v>0</v>
      </c>
      <c r="D23" s="9">
        <v>0</v>
      </c>
      <c r="E23" s="9">
        <v>40</v>
      </c>
      <c r="F23" s="9">
        <v>0</v>
      </c>
      <c r="G23" s="9">
        <v>15</v>
      </c>
      <c r="H23" s="9">
        <v>0</v>
      </c>
      <c r="I23" s="59"/>
      <c r="J23" s="3">
        <f t="shared" si="0"/>
        <v>60</v>
      </c>
      <c r="L23" s="1" t="s">
        <v>17</v>
      </c>
      <c r="M23" s="28">
        <v>5</v>
      </c>
      <c r="N23" s="28">
        <v>0</v>
      </c>
      <c r="O23" s="28">
        <v>0</v>
      </c>
      <c r="P23" s="28">
        <v>15</v>
      </c>
      <c r="Q23" s="28">
        <v>0</v>
      </c>
      <c r="R23" s="28">
        <v>5</v>
      </c>
      <c r="S23" s="28">
        <v>0</v>
      </c>
      <c r="T23" s="28"/>
      <c r="U23" s="28">
        <f t="shared" si="1"/>
        <v>25</v>
      </c>
    </row>
    <row r="24" spans="1:21" x14ac:dyDescent="0.2">
      <c r="A24" s="1" t="s">
        <v>28</v>
      </c>
      <c r="B24" s="9">
        <v>0</v>
      </c>
      <c r="C24" s="9">
        <v>0</v>
      </c>
      <c r="D24" s="9">
        <v>0</v>
      </c>
      <c r="E24" s="9">
        <v>5</v>
      </c>
      <c r="F24" s="9">
        <v>0</v>
      </c>
      <c r="G24" s="9">
        <v>0</v>
      </c>
      <c r="H24" s="9">
        <v>0</v>
      </c>
      <c r="I24" s="59"/>
      <c r="J24" s="3">
        <f t="shared" si="0"/>
        <v>5</v>
      </c>
      <c r="L24" s="1" t="s">
        <v>144</v>
      </c>
      <c r="M24" s="28">
        <v>0</v>
      </c>
      <c r="N24" s="28">
        <v>0</v>
      </c>
      <c r="O24" s="28">
        <v>0</v>
      </c>
      <c r="P24" s="28">
        <v>45</v>
      </c>
      <c r="Q24" s="28">
        <v>0</v>
      </c>
      <c r="R24" s="28">
        <v>15</v>
      </c>
      <c r="S24" s="28">
        <v>0</v>
      </c>
      <c r="T24" s="28"/>
      <c r="U24" s="28">
        <f t="shared" si="1"/>
        <v>60</v>
      </c>
    </row>
    <row r="25" spans="1:21" x14ac:dyDescent="0.2">
      <c r="A25" s="1" t="s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J25" s="3">
        <f t="shared" si="0"/>
        <v>0</v>
      </c>
      <c r="L25" s="1" t="s">
        <v>28</v>
      </c>
      <c r="M25" s="28">
        <v>0</v>
      </c>
      <c r="N25" s="28">
        <v>0</v>
      </c>
      <c r="O25" s="28">
        <v>0</v>
      </c>
      <c r="P25" s="28">
        <v>5</v>
      </c>
      <c r="Q25" s="28">
        <v>0</v>
      </c>
      <c r="R25" s="28">
        <v>5</v>
      </c>
      <c r="S25" s="28">
        <v>0</v>
      </c>
      <c r="T25" s="28"/>
      <c r="U25" s="28">
        <f t="shared" si="1"/>
        <v>10</v>
      </c>
    </row>
    <row r="26" spans="1:21" x14ac:dyDescent="0.2">
      <c r="A26" s="1" t="s">
        <v>30</v>
      </c>
      <c r="B26" s="3">
        <v>5</v>
      </c>
      <c r="C26" s="3">
        <v>0</v>
      </c>
      <c r="D26" s="3">
        <v>0</v>
      </c>
      <c r="E26" s="3">
        <v>25</v>
      </c>
      <c r="F26" s="3">
        <v>0</v>
      </c>
      <c r="G26" s="3">
        <v>10</v>
      </c>
      <c r="H26" s="3">
        <v>5</v>
      </c>
      <c r="J26" s="3">
        <f t="shared" si="0"/>
        <v>45</v>
      </c>
      <c r="L26" s="1" t="s">
        <v>29</v>
      </c>
      <c r="M26" s="28">
        <v>0</v>
      </c>
      <c r="N26" s="28">
        <v>0</v>
      </c>
      <c r="O26" s="28">
        <v>0</v>
      </c>
      <c r="P26" s="28">
        <v>5</v>
      </c>
      <c r="Q26" s="28">
        <v>0</v>
      </c>
      <c r="R26" s="28">
        <v>0</v>
      </c>
      <c r="S26" s="28">
        <v>0</v>
      </c>
      <c r="T26" s="28"/>
      <c r="U26" s="28">
        <f t="shared" si="1"/>
        <v>5</v>
      </c>
    </row>
    <row r="27" spans="1:21" x14ac:dyDescent="0.2">
      <c r="A27" s="1" t="s">
        <v>145</v>
      </c>
      <c r="B27" s="3">
        <v>35</v>
      </c>
      <c r="C27" s="3">
        <v>0</v>
      </c>
      <c r="D27" s="3">
        <v>0</v>
      </c>
      <c r="E27" s="3">
        <v>10</v>
      </c>
      <c r="F27" s="3">
        <v>0</v>
      </c>
      <c r="G27" s="3">
        <v>5</v>
      </c>
      <c r="H27" s="3">
        <v>10</v>
      </c>
      <c r="J27" s="3">
        <f t="shared" si="0"/>
        <v>60</v>
      </c>
      <c r="L27" s="1" t="s">
        <v>30</v>
      </c>
      <c r="M27" s="28">
        <v>0</v>
      </c>
      <c r="N27" s="28">
        <v>0</v>
      </c>
      <c r="O27" s="28">
        <v>0</v>
      </c>
      <c r="P27" s="28">
        <v>20</v>
      </c>
      <c r="Q27" s="28">
        <v>0</v>
      </c>
      <c r="R27" s="28">
        <v>15</v>
      </c>
      <c r="S27" s="28">
        <v>0</v>
      </c>
      <c r="T27" s="28"/>
      <c r="U27" s="28">
        <f t="shared" si="1"/>
        <v>35</v>
      </c>
    </row>
    <row r="28" spans="1:21" x14ac:dyDescent="0.2">
      <c r="A28" s="1" t="s">
        <v>21</v>
      </c>
      <c r="B28" s="3">
        <v>0</v>
      </c>
      <c r="C28" s="3">
        <v>0</v>
      </c>
      <c r="D28" s="3">
        <v>0</v>
      </c>
      <c r="E28" s="3">
        <v>135</v>
      </c>
      <c r="F28" s="3">
        <v>0</v>
      </c>
      <c r="G28" s="3">
        <v>5</v>
      </c>
      <c r="H28" s="3">
        <v>0</v>
      </c>
      <c r="J28" s="3">
        <f t="shared" si="0"/>
        <v>140</v>
      </c>
      <c r="L28" s="1" t="s">
        <v>145</v>
      </c>
      <c r="M28" s="28">
        <v>55</v>
      </c>
      <c r="N28" s="28">
        <v>0</v>
      </c>
      <c r="O28" s="28">
        <v>0</v>
      </c>
      <c r="P28" s="28">
        <v>25</v>
      </c>
      <c r="Q28" s="28">
        <v>0</v>
      </c>
      <c r="R28" s="28">
        <v>0</v>
      </c>
      <c r="S28" s="28">
        <v>5</v>
      </c>
      <c r="T28" s="28"/>
      <c r="U28" s="28">
        <f t="shared" si="1"/>
        <v>85</v>
      </c>
    </row>
    <row r="29" spans="1:21" x14ac:dyDescent="0.2">
      <c r="A29" s="1" t="s">
        <v>31</v>
      </c>
      <c r="B29" s="3">
        <v>40</v>
      </c>
      <c r="C29" s="3">
        <v>20</v>
      </c>
      <c r="D29" s="3">
        <v>0</v>
      </c>
      <c r="E29" s="3">
        <v>235</v>
      </c>
      <c r="F29" s="3">
        <v>10</v>
      </c>
      <c r="G29" s="3">
        <v>1295</v>
      </c>
      <c r="H29" s="3">
        <v>0</v>
      </c>
      <c r="J29" s="3">
        <f t="shared" si="0"/>
        <v>1600</v>
      </c>
      <c r="L29" s="1" t="s">
        <v>21</v>
      </c>
      <c r="M29" s="28">
        <v>0</v>
      </c>
      <c r="N29" s="28">
        <v>0</v>
      </c>
      <c r="O29" s="28">
        <v>0</v>
      </c>
      <c r="P29" s="28">
        <v>140</v>
      </c>
      <c r="Q29" s="28">
        <v>0</v>
      </c>
      <c r="R29" s="28">
        <v>0</v>
      </c>
      <c r="S29" s="28">
        <v>0</v>
      </c>
      <c r="T29" s="28"/>
      <c r="U29" s="28">
        <f t="shared" si="1"/>
        <v>140</v>
      </c>
    </row>
    <row r="30" spans="1:21" x14ac:dyDescent="0.2">
      <c r="L30" s="1" t="s">
        <v>31</v>
      </c>
      <c r="M30" s="28">
        <v>40</v>
      </c>
      <c r="N30" s="28">
        <v>5</v>
      </c>
      <c r="O30" s="28">
        <v>0</v>
      </c>
      <c r="P30" s="28">
        <v>175</v>
      </c>
      <c r="Q30" s="28">
        <v>5</v>
      </c>
      <c r="R30" s="28">
        <v>200</v>
      </c>
      <c r="S30" s="28">
        <v>0</v>
      </c>
      <c r="T30" s="28"/>
      <c r="U30" s="28">
        <f t="shared" si="1"/>
        <v>425</v>
      </c>
    </row>
    <row r="31" spans="1:21" x14ac:dyDescent="0.2">
      <c r="A31" s="7" t="s">
        <v>33</v>
      </c>
      <c r="B31" s="3">
        <v>2505</v>
      </c>
      <c r="C31" s="3">
        <v>35</v>
      </c>
      <c r="D31" s="3">
        <v>10</v>
      </c>
      <c r="E31" s="3">
        <v>12360</v>
      </c>
      <c r="F31" s="3">
        <v>615</v>
      </c>
      <c r="G31" s="3">
        <v>45120</v>
      </c>
      <c r="H31" s="3">
        <v>315</v>
      </c>
      <c r="J31" s="3">
        <f t="shared" si="0"/>
        <v>60960</v>
      </c>
      <c r="M31" s="28"/>
      <c r="N31" s="28"/>
      <c r="O31" s="28"/>
      <c r="P31" s="28"/>
      <c r="Q31" s="28"/>
      <c r="R31" s="28"/>
      <c r="S31" s="28"/>
      <c r="T31" s="28"/>
      <c r="U31" s="28"/>
    </row>
    <row r="32" spans="1:21" x14ac:dyDescent="0.2">
      <c r="A32" s="7"/>
      <c r="B32" s="28"/>
      <c r="C32" s="28"/>
      <c r="D32" s="28"/>
      <c r="E32" s="28"/>
      <c r="F32" s="28"/>
      <c r="G32" s="28"/>
      <c r="H32" s="28"/>
      <c r="J32" s="28"/>
      <c r="L32" s="7" t="s">
        <v>33</v>
      </c>
      <c r="M32" s="28">
        <v>2465</v>
      </c>
      <c r="N32" s="28">
        <v>30</v>
      </c>
      <c r="O32" s="28">
        <v>5</v>
      </c>
      <c r="P32" s="28">
        <v>12125</v>
      </c>
      <c r="Q32" s="28">
        <v>635</v>
      </c>
      <c r="R32" s="28">
        <v>35070</v>
      </c>
      <c r="S32" s="28">
        <v>305</v>
      </c>
      <c r="T32" s="28"/>
      <c r="U32" s="28">
        <f t="shared" si="1"/>
        <v>50635</v>
      </c>
    </row>
    <row r="33" spans="1:21" x14ac:dyDescent="0.2">
      <c r="A33" s="7" t="s">
        <v>35</v>
      </c>
      <c r="B33" s="28"/>
      <c r="C33" s="28"/>
      <c r="D33" s="28"/>
      <c r="E33" s="28"/>
      <c r="F33" s="28"/>
      <c r="G33" s="28"/>
      <c r="H33" s="28"/>
      <c r="J33" s="28"/>
      <c r="L33" s="7"/>
      <c r="M33" s="28"/>
      <c r="N33" s="28"/>
      <c r="O33" s="28"/>
      <c r="P33" s="28"/>
      <c r="Q33" s="28"/>
      <c r="R33" s="28"/>
      <c r="S33" s="28"/>
      <c r="T33" s="28"/>
      <c r="U33" s="28"/>
    </row>
    <row r="34" spans="1:21" x14ac:dyDescent="0.2">
      <c r="A34" s="1" t="s">
        <v>34</v>
      </c>
      <c r="B34" s="3">
        <v>0</v>
      </c>
      <c r="C34" s="3">
        <v>0</v>
      </c>
      <c r="D34" s="3">
        <v>0</v>
      </c>
      <c r="E34" s="3">
        <v>5</v>
      </c>
      <c r="F34" s="3">
        <v>0</v>
      </c>
      <c r="G34" s="3">
        <v>10</v>
      </c>
      <c r="H34" s="3">
        <v>0</v>
      </c>
      <c r="J34" s="3">
        <f t="shared" si="0"/>
        <v>15</v>
      </c>
      <c r="L34" s="7" t="s">
        <v>35</v>
      </c>
      <c r="M34" s="28"/>
      <c r="N34" s="28"/>
      <c r="O34" s="28"/>
      <c r="P34" s="28"/>
      <c r="Q34" s="28"/>
      <c r="R34" s="28"/>
      <c r="S34" s="28"/>
      <c r="T34" s="28"/>
      <c r="U34" s="28"/>
    </row>
    <row r="35" spans="1:21" x14ac:dyDescent="0.2">
      <c r="A35" s="1" t="s">
        <v>32</v>
      </c>
      <c r="B35" s="3">
        <v>10</v>
      </c>
      <c r="C35" s="3">
        <v>0</v>
      </c>
      <c r="D35" s="3">
        <v>0</v>
      </c>
      <c r="E35" s="3">
        <v>10</v>
      </c>
      <c r="F35" s="3">
        <v>0</v>
      </c>
      <c r="G35" s="3">
        <v>30</v>
      </c>
      <c r="H35" s="3">
        <v>0</v>
      </c>
      <c r="I35" s="3"/>
      <c r="J35" s="3">
        <f>SUM(B35:I35)</f>
        <v>50</v>
      </c>
      <c r="L35" s="1" t="s">
        <v>34</v>
      </c>
      <c r="M35" s="28">
        <v>10</v>
      </c>
      <c r="N35" s="28">
        <v>0</v>
      </c>
      <c r="O35" s="28">
        <v>0</v>
      </c>
      <c r="P35" s="28">
        <v>5</v>
      </c>
      <c r="Q35" s="28">
        <v>0</v>
      </c>
      <c r="R35" s="28">
        <v>20</v>
      </c>
      <c r="S35" s="28">
        <v>0</v>
      </c>
      <c r="T35" s="28"/>
      <c r="U35" s="28">
        <f t="shared" si="1"/>
        <v>35</v>
      </c>
    </row>
    <row r="36" spans="1:21" x14ac:dyDescent="0.2">
      <c r="A36" s="1" t="s">
        <v>36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J36" s="3">
        <f t="shared" si="0"/>
        <v>0</v>
      </c>
      <c r="L36" s="1" t="s">
        <v>32</v>
      </c>
      <c r="M36" s="28">
        <v>5</v>
      </c>
      <c r="N36" s="28">
        <v>0</v>
      </c>
      <c r="O36" s="28">
        <v>0</v>
      </c>
      <c r="P36" s="28">
        <v>50</v>
      </c>
      <c r="Q36" s="28">
        <v>0</v>
      </c>
      <c r="R36" s="28">
        <v>25</v>
      </c>
      <c r="S36" s="28">
        <v>0</v>
      </c>
      <c r="T36" s="28"/>
      <c r="U36" s="28">
        <f t="shared" si="1"/>
        <v>80</v>
      </c>
    </row>
    <row r="37" spans="1:21" x14ac:dyDescent="0.2">
      <c r="A37" s="1" t="s">
        <v>59</v>
      </c>
      <c r="B37" s="3">
        <v>75</v>
      </c>
      <c r="C37" s="3">
        <v>5</v>
      </c>
      <c r="D37" s="3">
        <v>0</v>
      </c>
      <c r="E37" s="3">
        <v>445</v>
      </c>
      <c r="F37" s="3">
        <v>35</v>
      </c>
      <c r="G37" s="3">
        <v>155</v>
      </c>
      <c r="H37" s="3">
        <v>0</v>
      </c>
      <c r="J37" s="3">
        <f t="shared" si="0"/>
        <v>715</v>
      </c>
      <c r="L37" s="1" t="s">
        <v>36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/>
      <c r="U37" s="28">
        <f>SUM(M37:T37)</f>
        <v>0</v>
      </c>
    </row>
    <row r="38" spans="1:21" x14ac:dyDescent="0.2">
      <c r="A38" s="1" t="s">
        <v>67</v>
      </c>
      <c r="B38" s="3">
        <v>5</v>
      </c>
      <c r="C38" s="3">
        <v>0</v>
      </c>
      <c r="D38" s="3">
        <v>0</v>
      </c>
      <c r="E38" s="3">
        <v>55</v>
      </c>
      <c r="F38" s="3">
        <v>5</v>
      </c>
      <c r="G38" s="3">
        <v>40</v>
      </c>
      <c r="H38" s="3">
        <v>0</v>
      </c>
      <c r="J38" s="3">
        <f t="shared" si="0"/>
        <v>105</v>
      </c>
      <c r="L38" s="1" t="s">
        <v>59</v>
      </c>
      <c r="M38" s="28">
        <v>90</v>
      </c>
      <c r="N38" s="28">
        <v>5</v>
      </c>
      <c r="O38" s="28">
        <v>0</v>
      </c>
      <c r="P38" s="28">
        <v>570</v>
      </c>
      <c r="Q38" s="28">
        <v>55</v>
      </c>
      <c r="R38" s="28">
        <v>95</v>
      </c>
      <c r="S38" s="28">
        <v>5</v>
      </c>
      <c r="T38" s="28"/>
      <c r="U38" s="28">
        <f>SUM(M38:T38)</f>
        <v>820</v>
      </c>
    </row>
    <row r="39" spans="1:21" x14ac:dyDescent="0.2">
      <c r="B39" s="28"/>
      <c r="C39" s="28"/>
      <c r="D39" s="28"/>
      <c r="E39" s="28"/>
      <c r="F39" s="28"/>
      <c r="G39" s="28"/>
      <c r="H39" s="28"/>
      <c r="J39" s="28"/>
      <c r="L39" s="1" t="s">
        <v>35</v>
      </c>
      <c r="M39" s="28">
        <v>20</v>
      </c>
      <c r="N39" s="28">
        <v>0</v>
      </c>
      <c r="O39" s="28">
        <v>0</v>
      </c>
      <c r="P39" s="28">
        <v>60</v>
      </c>
      <c r="Q39" s="28">
        <v>10</v>
      </c>
      <c r="R39" s="28">
        <v>90</v>
      </c>
      <c r="S39" s="28">
        <v>0</v>
      </c>
      <c r="T39" s="28"/>
      <c r="U39" s="28">
        <f>SUM(M39:T39)</f>
        <v>180</v>
      </c>
    </row>
    <row r="40" spans="1:21" x14ac:dyDescent="0.2">
      <c r="A40" s="39" t="s">
        <v>37</v>
      </c>
      <c r="B40" s="21">
        <v>385</v>
      </c>
      <c r="C40" s="21">
        <v>5</v>
      </c>
      <c r="D40" s="21">
        <v>5</v>
      </c>
      <c r="E40" s="21">
        <v>2845</v>
      </c>
      <c r="F40" s="21">
        <v>285</v>
      </c>
      <c r="G40" s="21">
        <v>9980</v>
      </c>
      <c r="H40" s="21">
        <v>50</v>
      </c>
      <c r="J40" s="3">
        <f t="shared" si="0"/>
        <v>13555</v>
      </c>
    </row>
    <row r="41" spans="1:21" x14ac:dyDescent="0.2">
      <c r="J41" s="28"/>
      <c r="L41" s="39" t="s">
        <v>37</v>
      </c>
      <c r="M41" s="28">
        <v>310</v>
      </c>
      <c r="N41" s="28">
        <v>5</v>
      </c>
      <c r="O41" s="28">
        <v>10</v>
      </c>
      <c r="P41" s="28">
        <v>2000</v>
      </c>
      <c r="Q41" s="28">
        <v>220</v>
      </c>
      <c r="R41" s="28">
        <v>7535</v>
      </c>
      <c r="S41" s="28">
        <v>30</v>
      </c>
      <c r="T41" s="28"/>
      <c r="U41" s="28">
        <f t="shared" si="1"/>
        <v>10110</v>
      </c>
    </row>
    <row r="42" spans="1:21" x14ac:dyDescent="0.2">
      <c r="A42" s="40" t="s">
        <v>23</v>
      </c>
      <c r="B42" s="1"/>
      <c r="C42" s="1"/>
      <c r="D42" s="1"/>
      <c r="E42" s="1"/>
      <c r="F42" s="1"/>
      <c r="G42" s="1"/>
      <c r="H42" s="1"/>
      <c r="J42" s="28"/>
      <c r="K42" s="11"/>
      <c r="M42" s="28"/>
      <c r="N42" s="28"/>
      <c r="O42" s="28"/>
      <c r="P42" s="28"/>
      <c r="Q42" s="28"/>
      <c r="R42" s="28"/>
      <c r="S42" s="28"/>
      <c r="T42" s="28"/>
      <c r="U42" s="28"/>
    </row>
    <row r="43" spans="1:21" x14ac:dyDescent="0.2">
      <c r="A43" s="1" t="s">
        <v>58</v>
      </c>
      <c r="B43" s="21">
        <f>SUM(B5:B29)</f>
        <v>2230</v>
      </c>
      <c r="C43" s="21">
        <f t="shared" ref="C43:H43" si="2">SUM(C5:C29)</f>
        <v>40</v>
      </c>
      <c r="D43" s="21">
        <f t="shared" si="2"/>
        <v>10</v>
      </c>
      <c r="E43" s="21">
        <f t="shared" si="2"/>
        <v>12825</v>
      </c>
      <c r="F43" s="21">
        <f t="shared" si="2"/>
        <v>535</v>
      </c>
      <c r="G43" s="21">
        <f t="shared" si="2"/>
        <v>41845</v>
      </c>
      <c r="H43" s="21">
        <f t="shared" si="2"/>
        <v>220</v>
      </c>
      <c r="I43" s="21"/>
      <c r="J43" s="28">
        <f t="shared" si="0"/>
        <v>57705</v>
      </c>
      <c r="L43" s="40" t="s">
        <v>23</v>
      </c>
      <c r="U43" s="28"/>
    </row>
    <row r="44" spans="1:21" x14ac:dyDescent="0.2">
      <c r="A44" s="1" t="s">
        <v>65</v>
      </c>
      <c r="B44" s="21">
        <f>SUM(B4:B38)</f>
        <v>4825</v>
      </c>
      <c r="C44" s="21">
        <f t="shared" ref="C44:H44" si="3">SUM(C4:C38)</f>
        <v>80</v>
      </c>
      <c r="D44" s="21">
        <f t="shared" si="3"/>
        <v>20</v>
      </c>
      <c r="E44" s="21">
        <f t="shared" si="3"/>
        <v>25700</v>
      </c>
      <c r="F44" s="21">
        <f t="shared" si="3"/>
        <v>1190</v>
      </c>
      <c r="G44" s="21">
        <f t="shared" si="3"/>
        <v>87200</v>
      </c>
      <c r="H44" s="21">
        <f t="shared" si="3"/>
        <v>535</v>
      </c>
      <c r="I44" s="21"/>
      <c r="J44" s="28">
        <f t="shared" si="0"/>
        <v>119550</v>
      </c>
      <c r="L44" s="1" t="s">
        <v>58</v>
      </c>
      <c r="M44" s="21">
        <f>SUM(M3:M30)</f>
        <v>1740</v>
      </c>
      <c r="N44" s="21">
        <f t="shared" ref="N44:S44" si="4">SUM(N3:N30)</f>
        <v>15</v>
      </c>
      <c r="O44" s="21">
        <f t="shared" si="4"/>
        <v>5</v>
      </c>
      <c r="P44" s="21">
        <f t="shared" si="4"/>
        <v>12265</v>
      </c>
      <c r="Q44" s="21">
        <f t="shared" si="4"/>
        <v>425</v>
      </c>
      <c r="R44" s="21">
        <f t="shared" si="4"/>
        <v>32405</v>
      </c>
      <c r="S44" s="21">
        <f t="shared" si="4"/>
        <v>175</v>
      </c>
      <c r="U44" s="28">
        <f t="shared" si="1"/>
        <v>47030</v>
      </c>
    </row>
    <row r="45" spans="1:21" x14ac:dyDescent="0.2">
      <c r="A45" s="4" t="s">
        <v>64</v>
      </c>
      <c r="B45" s="5">
        <f>SUM(B5:B40)</f>
        <v>5210</v>
      </c>
      <c r="C45" s="5">
        <f t="shared" ref="C45:H45" si="5">SUM(C5:C40)</f>
        <v>85</v>
      </c>
      <c r="D45" s="5">
        <f t="shared" si="5"/>
        <v>25</v>
      </c>
      <c r="E45" s="5">
        <f t="shared" si="5"/>
        <v>28545</v>
      </c>
      <c r="F45" s="5">
        <f t="shared" si="5"/>
        <v>1475</v>
      </c>
      <c r="G45" s="5">
        <f t="shared" si="5"/>
        <v>97180</v>
      </c>
      <c r="H45" s="5">
        <f t="shared" si="5"/>
        <v>585</v>
      </c>
      <c r="I45" s="5"/>
      <c r="J45" s="5">
        <f t="shared" si="0"/>
        <v>133105</v>
      </c>
      <c r="L45" s="1" t="s">
        <v>65</v>
      </c>
      <c r="M45" s="21">
        <f>SUM(M4:M39)</f>
        <v>4330</v>
      </c>
      <c r="N45" s="21">
        <f t="shared" ref="N45:S45" si="6">SUM(N4:N39)</f>
        <v>50</v>
      </c>
      <c r="O45" s="21">
        <f t="shared" si="6"/>
        <v>10</v>
      </c>
      <c r="P45" s="21">
        <f t="shared" si="6"/>
        <v>25075</v>
      </c>
      <c r="Q45" s="21">
        <f t="shared" si="6"/>
        <v>1125</v>
      </c>
      <c r="R45" s="21">
        <f t="shared" si="6"/>
        <v>67705</v>
      </c>
      <c r="S45" s="21">
        <f t="shared" si="6"/>
        <v>485</v>
      </c>
      <c r="U45" s="28">
        <f t="shared" si="1"/>
        <v>98780</v>
      </c>
    </row>
    <row r="46" spans="1:21" x14ac:dyDescent="0.2">
      <c r="A46" s="7"/>
      <c r="L46" s="4" t="s">
        <v>64</v>
      </c>
      <c r="M46" s="5">
        <f t="shared" ref="M46:S46" si="7">SUM(M5:M41)</f>
        <v>4640</v>
      </c>
      <c r="N46" s="5">
        <f t="shared" si="7"/>
        <v>55</v>
      </c>
      <c r="O46" s="5">
        <f t="shared" si="7"/>
        <v>20</v>
      </c>
      <c r="P46" s="5">
        <f t="shared" si="7"/>
        <v>27075</v>
      </c>
      <c r="Q46" s="5">
        <f t="shared" si="7"/>
        <v>1345</v>
      </c>
      <c r="R46" s="5">
        <f t="shared" si="7"/>
        <v>75240</v>
      </c>
      <c r="S46" s="5">
        <f t="shared" si="7"/>
        <v>515</v>
      </c>
      <c r="T46" s="5"/>
      <c r="U46" s="5">
        <f>SUM(M46:T46)</f>
        <v>108890</v>
      </c>
    </row>
    <row r="47" spans="1:21" x14ac:dyDescent="0.2">
      <c r="A47" s="7"/>
    </row>
    <row r="48" spans="1:21" x14ac:dyDescent="0.2">
      <c r="A48" s="32" t="s">
        <v>138</v>
      </c>
      <c r="L48" s="4"/>
    </row>
    <row r="49" spans="1:21" ht="15" x14ac:dyDescent="0.25">
      <c r="B49" s="75" t="s">
        <v>0</v>
      </c>
      <c r="C49" s="75"/>
      <c r="D49" s="75"/>
      <c r="E49" s="75"/>
      <c r="F49" s="75"/>
      <c r="G49" s="75"/>
      <c r="H49" s="75"/>
      <c r="I49" s="76"/>
      <c r="J49" s="76"/>
      <c r="M49" s="75" t="s">
        <v>0</v>
      </c>
      <c r="N49" s="75"/>
      <c r="O49" s="75"/>
      <c r="P49" s="75"/>
      <c r="Q49" s="75"/>
      <c r="R49" s="75"/>
      <c r="S49" s="75"/>
      <c r="T49" s="76"/>
      <c r="U49" s="76"/>
    </row>
    <row r="50" spans="1:21" ht="36" x14ac:dyDescent="0.2">
      <c r="A50" s="4" t="s">
        <v>1</v>
      </c>
      <c r="B50" s="6" t="s">
        <v>142</v>
      </c>
      <c r="C50" s="6" t="s">
        <v>42</v>
      </c>
      <c r="D50" s="6" t="s">
        <v>8</v>
      </c>
      <c r="E50" s="6" t="s">
        <v>43</v>
      </c>
      <c r="F50" s="6" t="s">
        <v>45</v>
      </c>
      <c r="G50" s="6" t="s">
        <v>47</v>
      </c>
      <c r="H50" s="6" t="s">
        <v>16</v>
      </c>
      <c r="I50" s="4"/>
      <c r="J50" s="22" t="s">
        <v>23</v>
      </c>
      <c r="L50" s="4" t="s">
        <v>1</v>
      </c>
      <c r="M50" s="6" t="s">
        <v>142</v>
      </c>
      <c r="N50" s="6" t="s">
        <v>42</v>
      </c>
      <c r="O50" s="6" t="s">
        <v>8</v>
      </c>
      <c r="P50" s="6" t="s">
        <v>43</v>
      </c>
      <c r="Q50" s="6" t="s">
        <v>45</v>
      </c>
      <c r="R50" s="6" t="s">
        <v>47</v>
      </c>
      <c r="S50" s="6" t="s">
        <v>16</v>
      </c>
      <c r="T50" s="4"/>
      <c r="U50" s="22" t="s">
        <v>23</v>
      </c>
    </row>
    <row r="51" spans="1:21" x14ac:dyDescent="0.2">
      <c r="A51" s="7" t="s">
        <v>58</v>
      </c>
      <c r="B51" s="28"/>
      <c r="C51" s="28"/>
      <c r="D51" s="28"/>
      <c r="E51" s="28"/>
      <c r="F51" s="28"/>
      <c r="G51" s="28"/>
      <c r="H51" s="28"/>
      <c r="J51" s="28"/>
      <c r="L51" s="7" t="s">
        <v>58</v>
      </c>
      <c r="M51" s="28"/>
      <c r="N51" s="28"/>
      <c r="O51" s="28"/>
      <c r="P51" s="28"/>
      <c r="Q51" s="28"/>
      <c r="R51" s="28"/>
      <c r="S51" s="28"/>
      <c r="U51" s="28"/>
    </row>
    <row r="52" spans="1:21" x14ac:dyDescent="0.2">
      <c r="A52" s="1" t="s">
        <v>25</v>
      </c>
      <c r="B52" s="28" t="str">
        <f>FIXED(B5*100/B$44,1)</f>
        <v>0,0</v>
      </c>
      <c r="C52" s="28" t="str">
        <f t="shared" ref="C52:H52" si="8">FIXED(C5*100/C$44,1)</f>
        <v>0,0</v>
      </c>
      <c r="D52" s="28" t="str">
        <f t="shared" si="8"/>
        <v>0,0</v>
      </c>
      <c r="E52" s="28" t="str">
        <f t="shared" si="8"/>
        <v>0,9</v>
      </c>
      <c r="F52" s="28" t="str">
        <f t="shared" si="8"/>
        <v>0,0</v>
      </c>
      <c r="G52" s="28" t="str">
        <f t="shared" si="8"/>
        <v>0,0</v>
      </c>
      <c r="H52" s="28" t="str">
        <f t="shared" si="8"/>
        <v>0,0</v>
      </c>
      <c r="I52" s="28"/>
      <c r="J52" s="28" t="str">
        <f t="shared" ref="J52" si="9">FIXED(J5*100/J$44,1)</f>
        <v>0,2</v>
      </c>
      <c r="L52" s="1" t="s">
        <v>2</v>
      </c>
      <c r="M52" s="28" t="str">
        <f>FIXED(M5*100/M$45,1)</f>
        <v>0,0</v>
      </c>
      <c r="N52" s="28" t="str">
        <f t="shared" ref="N52:U52" si="10">FIXED(N5*100/N$45,1)</f>
        <v>0,0</v>
      </c>
      <c r="O52" s="28" t="str">
        <f t="shared" si="10"/>
        <v>0,0</v>
      </c>
      <c r="P52" s="28" t="str">
        <f t="shared" si="10"/>
        <v>0,0</v>
      </c>
      <c r="Q52" s="28" t="str">
        <f t="shared" si="10"/>
        <v>0,0</v>
      </c>
      <c r="R52" s="28" t="str">
        <f t="shared" si="10"/>
        <v>0,0</v>
      </c>
      <c r="S52" s="28" t="str">
        <f t="shared" si="10"/>
        <v>0,0</v>
      </c>
      <c r="T52" s="28"/>
      <c r="U52" s="28" t="str">
        <f t="shared" si="10"/>
        <v>0,0</v>
      </c>
    </row>
    <row r="53" spans="1:21" x14ac:dyDescent="0.2">
      <c r="A53" s="1" t="s">
        <v>146</v>
      </c>
      <c r="B53" s="28" t="str">
        <f t="shared" ref="B53:H85" si="11">FIXED(B6*100/B$44,1)</f>
        <v>0,0</v>
      </c>
      <c r="C53" s="28" t="str">
        <f t="shared" si="11"/>
        <v>0,0</v>
      </c>
      <c r="D53" s="28" t="str">
        <f t="shared" si="11"/>
        <v>0,0</v>
      </c>
      <c r="E53" s="28" t="str">
        <f t="shared" si="11"/>
        <v>0,9</v>
      </c>
      <c r="F53" s="28" t="str">
        <f t="shared" si="11"/>
        <v>0,0</v>
      </c>
      <c r="G53" s="28" t="str">
        <f t="shared" si="11"/>
        <v>0,0</v>
      </c>
      <c r="H53" s="28" t="str">
        <f t="shared" si="11"/>
        <v>0,0</v>
      </c>
      <c r="I53" s="28"/>
      <c r="J53" s="28" t="str">
        <f t="shared" ref="J53" si="12">FIXED(J6*100/J$44,1)</f>
        <v>0,2</v>
      </c>
      <c r="L53" s="1" t="s">
        <v>25</v>
      </c>
      <c r="M53" s="28" t="str">
        <f t="shared" ref="M53:U85" si="13">FIXED(M6*100/M$45,1)</f>
        <v>0,0</v>
      </c>
      <c r="N53" s="28" t="str">
        <f t="shared" si="13"/>
        <v>0,0</v>
      </c>
      <c r="O53" s="28" t="str">
        <f t="shared" si="13"/>
        <v>0,0</v>
      </c>
      <c r="P53" s="28" t="str">
        <f t="shared" si="13"/>
        <v>0,7</v>
      </c>
      <c r="Q53" s="28" t="str">
        <f t="shared" si="13"/>
        <v>0,0</v>
      </c>
      <c r="R53" s="28" t="str">
        <f t="shared" si="13"/>
        <v>0,0</v>
      </c>
      <c r="S53" s="28" t="str">
        <f t="shared" si="13"/>
        <v>0,0</v>
      </c>
      <c r="T53" s="28"/>
      <c r="U53" s="28" t="str">
        <f t="shared" si="13"/>
        <v>0,2</v>
      </c>
    </row>
    <row r="54" spans="1:21" x14ac:dyDescent="0.2">
      <c r="A54" s="1" t="s">
        <v>5</v>
      </c>
      <c r="B54" s="28" t="str">
        <f t="shared" si="11"/>
        <v>0,3</v>
      </c>
      <c r="C54" s="28" t="str">
        <f t="shared" si="11"/>
        <v>0,0</v>
      </c>
      <c r="D54" s="28" t="str">
        <f t="shared" si="11"/>
        <v>0,0</v>
      </c>
      <c r="E54" s="28" t="str">
        <f t="shared" si="11"/>
        <v>2,1</v>
      </c>
      <c r="F54" s="28" t="str">
        <f t="shared" si="11"/>
        <v>0,0</v>
      </c>
      <c r="G54" s="28" t="str">
        <f t="shared" si="11"/>
        <v>0,0</v>
      </c>
      <c r="H54" s="28" t="str">
        <f t="shared" si="11"/>
        <v>0,0</v>
      </c>
      <c r="I54" s="28"/>
      <c r="J54" s="28" t="str">
        <f t="shared" ref="J54" si="14">FIXED(J7*100/J$44,1)</f>
        <v>0,5</v>
      </c>
      <c r="L54" s="1" t="s">
        <v>146</v>
      </c>
      <c r="M54" s="28" t="str">
        <f t="shared" si="13"/>
        <v>0,0</v>
      </c>
      <c r="N54" s="28" t="str">
        <f t="shared" si="13"/>
        <v>0,0</v>
      </c>
      <c r="O54" s="28" t="str">
        <f t="shared" si="13"/>
        <v>0,0</v>
      </c>
      <c r="P54" s="28" t="str">
        <f t="shared" si="13"/>
        <v>1,5</v>
      </c>
      <c r="Q54" s="28" t="str">
        <f t="shared" si="13"/>
        <v>0,0</v>
      </c>
      <c r="R54" s="28" t="str">
        <f t="shared" si="13"/>
        <v>0,0</v>
      </c>
      <c r="S54" s="28" t="str">
        <f t="shared" si="13"/>
        <v>0,0</v>
      </c>
      <c r="T54" s="28"/>
      <c r="U54" s="28" t="str">
        <f t="shared" si="13"/>
        <v>0,4</v>
      </c>
    </row>
    <row r="55" spans="1:21" x14ac:dyDescent="0.2">
      <c r="A55" s="1" t="s">
        <v>142</v>
      </c>
      <c r="B55" s="28" t="str">
        <f t="shared" si="11"/>
        <v>32,4</v>
      </c>
      <c r="C55" s="28" t="str">
        <f t="shared" si="11"/>
        <v>0,0</v>
      </c>
      <c r="D55" s="28" t="str">
        <f t="shared" si="11"/>
        <v>0,0</v>
      </c>
      <c r="E55" s="28" t="str">
        <f t="shared" si="11"/>
        <v>3,9</v>
      </c>
      <c r="F55" s="28" t="str">
        <f t="shared" si="11"/>
        <v>0,4</v>
      </c>
      <c r="G55" s="28" t="str">
        <f t="shared" si="11"/>
        <v>0,0</v>
      </c>
      <c r="H55" s="28" t="str">
        <f t="shared" si="11"/>
        <v>6,5</v>
      </c>
      <c r="I55" s="28"/>
      <c r="J55" s="28" t="str">
        <f t="shared" ref="J55" si="15">FIXED(J8*100/J$44,1)</f>
        <v>2,2</v>
      </c>
      <c r="L55" s="1" t="s">
        <v>5</v>
      </c>
      <c r="M55" s="28" t="str">
        <f t="shared" si="13"/>
        <v>0,3</v>
      </c>
      <c r="N55" s="28" t="str">
        <f t="shared" si="13"/>
        <v>0,0</v>
      </c>
      <c r="O55" s="28" t="str">
        <f t="shared" si="13"/>
        <v>0,0</v>
      </c>
      <c r="P55" s="28" t="str">
        <f t="shared" si="13"/>
        <v>3,9</v>
      </c>
      <c r="Q55" s="28" t="str">
        <f t="shared" si="13"/>
        <v>0,0</v>
      </c>
      <c r="R55" s="28" t="str">
        <f t="shared" si="13"/>
        <v>0,1</v>
      </c>
      <c r="S55" s="28" t="str">
        <f t="shared" si="13"/>
        <v>0,0</v>
      </c>
      <c r="T55" s="28"/>
      <c r="U55" s="28" t="str">
        <f t="shared" si="13"/>
        <v>1,1</v>
      </c>
    </row>
    <row r="56" spans="1:21" x14ac:dyDescent="0.2">
      <c r="A56" s="1" t="s">
        <v>6</v>
      </c>
      <c r="B56" s="28" t="str">
        <f t="shared" si="11"/>
        <v>1,2</v>
      </c>
      <c r="C56" s="28" t="str">
        <f t="shared" si="11"/>
        <v>0,0</v>
      </c>
      <c r="D56" s="28" t="str">
        <f t="shared" si="11"/>
        <v>0,0</v>
      </c>
      <c r="E56" s="28" t="str">
        <f t="shared" si="11"/>
        <v>0,1</v>
      </c>
      <c r="F56" s="28" t="str">
        <f t="shared" si="11"/>
        <v>0,0</v>
      </c>
      <c r="G56" s="28" t="str">
        <f t="shared" si="11"/>
        <v>0,0</v>
      </c>
      <c r="H56" s="28" t="str">
        <f t="shared" si="11"/>
        <v>1,9</v>
      </c>
      <c r="I56" s="28"/>
      <c r="J56" s="28" t="str">
        <f t="shared" ref="J56" si="16">FIXED(J9*100/J$44,1)</f>
        <v>0,1</v>
      </c>
      <c r="L56" s="1" t="s">
        <v>142</v>
      </c>
      <c r="M56" s="28" t="str">
        <f t="shared" si="13"/>
        <v>24,0</v>
      </c>
      <c r="N56" s="28" t="str">
        <f t="shared" si="13"/>
        <v>0,0</v>
      </c>
      <c r="O56" s="28" t="str">
        <f t="shared" si="13"/>
        <v>0,0</v>
      </c>
      <c r="P56" s="28" t="str">
        <f t="shared" si="13"/>
        <v>5,2</v>
      </c>
      <c r="Q56" s="28" t="str">
        <f t="shared" si="13"/>
        <v>0,0</v>
      </c>
      <c r="R56" s="28" t="str">
        <f t="shared" si="13"/>
        <v>0,0</v>
      </c>
      <c r="S56" s="28" t="str">
        <f t="shared" si="13"/>
        <v>7,2</v>
      </c>
      <c r="T56" s="28"/>
      <c r="U56" s="28" t="str">
        <f t="shared" si="13"/>
        <v>2,4</v>
      </c>
    </row>
    <row r="57" spans="1:21" x14ac:dyDescent="0.2">
      <c r="A57" s="1" t="s">
        <v>7</v>
      </c>
      <c r="B57" s="28" t="str">
        <f t="shared" si="11"/>
        <v>0,1</v>
      </c>
      <c r="C57" s="28" t="str">
        <f t="shared" si="11"/>
        <v>18,8</v>
      </c>
      <c r="D57" s="28" t="str">
        <f t="shared" si="11"/>
        <v>0,0</v>
      </c>
      <c r="E57" s="28" t="str">
        <f t="shared" si="11"/>
        <v>0,6</v>
      </c>
      <c r="F57" s="28" t="str">
        <f t="shared" si="11"/>
        <v>0,0</v>
      </c>
      <c r="G57" s="28" t="str">
        <f t="shared" si="11"/>
        <v>0,0</v>
      </c>
      <c r="H57" s="28" t="str">
        <f t="shared" si="11"/>
        <v>0,0</v>
      </c>
      <c r="I57" s="28"/>
      <c r="J57" s="28" t="str">
        <f t="shared" ref="J57" si="17">FIXED(J10*100/J$44,1)</f>
        <v>0,2</v>
      </c>
      <c r="L57" s="1" t="s">
        <v>6</v>
      </c>
      <c r="M57" s="28" t="str">
        <f t="shared" si="13"/>
        <v>1,8</v>
      </c>
      <c r="N57" s="28" t="str">
        <f t="shared" si="13"/>
        <v>0,0</v>
      </c>
      <c r="O57" s="28" t="str">
        <f t="shared" si="13"/>
        <v>0,0</v>
      </c>
      <c r="P57" s="28" t="str">
        <f t="shared" si="13"/>
        <v>0,1</v>
      </c>
      <c r="Q57" s="28" t="str">
        <f t="shared" si="13"/>
        <v>0,0</v>
      </c>
      <c r="R57" s="28" t="str">
        <f t="shared" si="13"/>
        <v>0,0</v>
      </c>
      <c r="S57" s="28" t="str">
        <f t="shared" si="13"/>
        <v>2,1</v>
      </c>
      <c r="T57" s="28"/>
      <c r="U57" s="28" t="str">
        <f t="shared" si="13"/>
        <v>0,1</v>
      </c>
    </row>
    <row r="58" spans="1:21" x14ac:dyDescent="0.2">
      <c r="A58" s="1" t="s">
        <v>8</v>
      </c>
      <c r="B58" s="28" t="str">
        <f t="shared" si="11"/>
        <v>0,1</v>
      </c>
      <c r="C58" s="28" t="str">
        <f t="shared" si="11"/>
        <v>0,0</v>
      </c>
      <c r="D58" s="28" t="str">
        <f t="shared" si="11"/>
        <v>25,0</v>
      </c>
      <c r="E58" s="28" t="str">
        <f t="shared" si="11"/>
        <v>0,1</v>
      </c>
      <c r="F58" s="28" t="str">
        <f t="shared" si="11"/>
        <v>0,0</v>
      </c>
      <c r="G58" s="28" t="str">
        <f t="shared" si="11"/>
        <v>0,0</v>
      </c>
      <c r="H58" s="28" t="str">
        <f t="shared" si="11"/>
        <v>0,0</v>
      </c>
      <c r="I58" s="28"/>
      <c r="J58" s="28" t="str">
        <f t="shared" ref="J58" si="18">FIXED(J11*100/J$44,1)</f>
        <v>0,0</v>
      </c>
      <c r="L58" s="1" t="s">
        <v>7</v>
      </c>
      <c r="M58" s="28" t="str">
        <f t="shared" si="13"/>
        <v>0,1</v>
      </c>
      <c r="N58" s="28" t="str">
        <f t="shared" si="13"/>
        <v>10,0</v>
      </c>
      <c r="O58" s="28" t="str">
        <f t="shared" si="13"/>
        <v>0,0</v>
      </c>
      <c r="P58" s="28" t="str">
        <f t="shared" si="13"/>
        <v>1,2</v>
      </c>
      <c r="Q58" s="28" t="str">
        <f t="shared" si="13"/>
        <v>0,0</v>
      </c>
      <c r="R58" s="28" t="str">
        <f t="shared" si="13"/>
        <v>0,0</v>
      </c>
      <c r="S58" s="28" t="str">
        <f t="shared" si="13"/>
        <v>0,0</v>
      </c>
      <c r="T58" s="28"/>
      <c r="U58" s="28" t="str">
        <f t="shared" si="13"/>
        <v>0,3</v>
      </c>
    </row>
    <row r="59" spans="1:21" x14ac:dyDescent="0.2">
      <c r="A59" s="1" t="s">
        <v>9</v>
      </c>
      <c r="B59" s="28" t="str">
        <f t="shared" si="11"/>
        <v>9,1</v>
      </c>
      <c r="C59" s="28" t="str">
        <f t="shared" si="11"/>
        <v>6,3</v>
      </c>
      <c r="D59" s="28" t="str">
        <f t="shared" si="11"/>
        <v>25,0</v>
      </c>
      <c r="E59" s="28" t="str">
        <f t="shared" si="11"/>
        <v>32,6</v>
      </c>
      <c r="F59" s="28" t="str">
        <f t="shared" si="11"/>
        <v>0,8</v>
      </c>
      <c r="G59" s="28" t="str">
        <f t="shared" si="11"/>
        <v>7,0</v>
      </c>
      <c r="H59" s="28" t="str">
        <f t="shared" si="11"/>
        <v>6,5</v>
      </c>
      <c r="I59" s="28"/>
      <c r="J59" s="28" t="str">
        <f t="shared" ref="J59" si="19">FIXED(J12*100/J$44,1)</f>
        <v>12,5</v>
      </c>
      <c r="L59" s="1" t="s">
        <v>8</v>
      </c>
      <c r="M59" s="28" t="str">
        <f t="shared" si="13"/>
        <v>0,1</v>
      </c>
      <c r="N59" s="28" t="str">
        <f t="shared" si="13"/>
        <v>0,0</v>
      </c>
      <c r="O59" s="28" t="str">
        <f t="shared" si="13"/>
        <v>0,0</v>
      </c>
      <c r="P59" s="28" t="str">
        <f t="shared" si="13"/>
        <v>0,1</v>
      </c>
      <c r="Q59" s="28" t="str">
        <f t="shared" si="13"/>
        <v>0,0</v>
      </c>
      <c r="R59" s="28" t="str">
        <f t="shared" si="13"/>
        <v>0,0</v>
      </c>
      <c r="S59" s="28" t="str">
        <f t="shared" si="13"/>
        <v>0,0</v>
      </c>
      <c r="T59" s="28"/>
      <c r="U59" s="28" t="str">
        <f t="shared" si="13"/>
        <v>0,0</v>
      </c>
    </row>
    <row r="60" spans="1:21" x14ac:dyDescent="0.2">
      <c r="A60" s="1" t="s">
        <v>10</v>
      </c>
      <c r="B60" s="28" t="str">
        <f t="shared" si="11"/>
        <v>0,0</v>
      </c>
      <c r="C60" s="28" t="str">
        <f t="shared" si="11"/>
        <v>0,0</v>
      </c>
      <c r="D60" s="28" t="str">
        <f t="shared" si="11"/>
        <v>0,0</v>
      </c>
      <c r="E60" s="28" t="str">
        <f t="shared" si="11"/>
        <v>0,2</v>
      </c>
      <c r="F60" s="28" t="str">
        <f t="shared" si="11"/>
        <v>0,0</v>
      </c>
      <c r="G60" s="28" t="str">
        <f t="shared" si="11"/>
        <v>0,0</v>
      </c>
      <c r="H60" s="28" t="str">
        <f t="shared" si="11"/>
        <v>0,0</v>
      </c>
      <c r="I60" s="28"/>
      <c r="J60" s="28" t="str">
        <f t="shared" ref="J60" si="20">FIXED(J13*100/J$44,1)</f>
        <v>0,0</v>
      </c>
      <c r="L60" s="1" t="s">
        <v>9</v>
      </c>
      <c r="M60" s="28" t="str">
        <f t="shared" si="13"/>
        <v>10,2</v>
      </c>
      <c r="N60" s="28" t="str">
        <f t="shared" si="13"/>
        <v>10,0</v>
      </c>
      <c r="O60" s="28" t="str">
        <f t="shared" si="13"/>
        <v>50,0</v>
      </c>
      <c r="P60" s="28" t="str">
        <f t="shared" si="13"/>
        <v>23,8</v>
      </c>
      <c r="Q60" s="28" t="str">
        <f t="shared" si="13"/>
        <v>0,4</v>
      </c>
      <c r="R60" s="28" t="str">
        <f t="shared" si="13"/>
        <v>9,9</v>
      </c>
      <c r="S60" s="28" t="str">
        <f t="shared" si="13"/>
        <v>7,2</v>
      </c>
      <c r="T60" s="28"/>
      <c r="U60" s="28" t="str">
        <f t="shared" si="13"/>
        <v>13,3</v>
      </c>
    </row>
    <row r="61" spans="1:21" x14ac:dyDescent="0.2">
      <c r="A61" s="1" t="s">
        <v>26</v>
      </c>
      <c r="B61" s="28" t="str">
        <f t="shared" si="11"/>
        <v>0,1</v>
      </c>
      <c r="C61" s="28" t="str">
        <f t="shared" si="11"/>
        <v>0,0</v>
      </c>
      <c r="D61" s="28" t="str">
        <f t="shared" si="11"/>
        <v>0,0</v>
      </c>
      <c r="E61" s="28" t="str">
        <f t="shared" si="11"/>
        <v>0,6</v>
      </c>
      <c r="F61" s="28" t="str">
        <f t="shared" si="11"/>
        <v>42,4</v>
      </c>
      <c r="G61" s="28" t="str">
        <f t="shared" si="11"/>
        <v>0,4</v>
      </c>
      <c r="H61" s="28" t="str">
        <f t="shared" si="11"/>
        <v>0,0</v>
      </c>
      <c r="I61" s="28"/>
      <c r="J61" s="28" t="str">
        <f t="shared" ref="J61" si="21">FIXED(J14*100/J$44,1)</f>
        <v>0,9</v>
      </c>
      <c r="L61" s="1" t="s">
        <v>10</v>
      </c>
      <c r="M61" s="28" t="str">
        <f t="shared" si="13"/>
        <v>0,0</v>
      </c>
      <c r="N61" s="28" t="str">
        <f t="shared" si="13"/>
        <v>0,0</v>
      </c>
      <c r="O61" s="28" t="str">
        <f t="shared" si="13"/>
        <v>0,0</v>
      </c>
      <c r="P61" s="28" t="str">
        <f t="shared" si="13"/>
        <v>0,1</v>
      </c>
      <c r="Q61" s="28" t="str">
        <f t="shared" si="13"/>
        <v>0,0</v>
      </c>
      <c r="R61" s="28" t="str">
        <f t="shared" si="13"/>
        <v>0,0</v>
      </c>
      <c r="S61" s="28" t="str">
        <f t="shared" si="13"/>
        <v>0,0</v>
      </c>
      <c r="T61" s="28"/>
      <c r="U61" s="28" t="str">
        <f t="shared" si="13"/>
        <v>0,0</v>
      </c>
    </row>
    <row r="62" spans="1:21" x14ac:dyDescent="0.2">
      <c r="A62" s="1" t="s">
        <v>11</v>
      </c>
      <c r="B62" s="28" t="str">
        <f t="shared" si="11"/>
        <v>0,0</v>
      </c>
      <c r="C62" s="28" t="str">
        <f t="shared" si="11"/>
        <v>0,0</v>
      </c>
      <c r="D62" s="28" t="str">
        <f t="shared" si="11"/>
        <v>0,0</v>
      </c>
      <c r="E62" s="28" t="str">
        <f t="shared" si="11"/>
        <v>0,0</v>
      </c>
      <c r="F62" s="28" t="str">
        <f t="shared" si="11"/>
        <v>0,0</v>
      </c>
      <c r="G62" s="28" t="str">
        <f t="shared" si="11"/>
        <v>0,0</v>
      </c>
      <c r="H62" s="28" t="str">
        <f t="shared" si="11"/>
        <v>0,0</v>
      </c>
      <c r="I62" s="28"/>
      <c r="J62" s="28" t="str">
        <f t="shared" ref="J62" si="22">FIXED(J15*100/J$44,1)</f>
        <v>0,0</v>
      </c>
      <c r="L62" s="1" t="s">
        <v>26</v>
      </c>
      <c r="M62" s="28" t="str">
        <f t="shared" si="13"/>
        <v>0,0</v>
      </c>
      <c r="N62" s="28" t="str">
        <f t="shared" si="13"/>
        <v>0,0</v>
      </c>
      <c r="O62" s="28" t="str">
        <f t="shared" si="13"/>
        <v>0,0</v>
      </c>
      <c r="P62" s="28" t="str">
        <f t="shared" si="13"/>
        <v>0,9</v>
      </c>
      <c r="Q62" s="28" t="str">
        <f t="shared" si="13"/>
        <v>36,9</v>
      </c>
      <c r="R62" s="28" t="str">
        <f t="shared" si="13"/>
        <v>0,7</v>
      </c>
      <c r="S62" s="28" t="str">
        <f t="shared" si="13"/>
        <v>0,0</v>
      </c>
      <c r="T62" s="28"/>
      <c r="U62" s="28" t="str">
        <f t="shared" si="13"/>
        <v>1,1</v>
      </c>
    </row>
    <row r="63" spans="1:21" x14ac:dyDescent="0.2">
      <c r="A63" s="1" t="s">
        <v>12</v>
      </c>
      <c r="B63" s="28" t="str">
        <f t="shared" si="11"/>
        <v>0,1</v>
      </c>
      <c r="C63" s="28" t="str">
        <f t="shared" si="11"/>
        <v>0,0</v>
      </c>
      <c r="D63" s="28" t="str">
        <f t="shared" si="11"/>
        <v>0,0</v>
      </c>
      <c r="E63" s="28" t="str">
        <f t="shared" si="11"/>
        <v>1,7</v>
      </c>
      <c r="F63" s="28" t="str">
        <f t="shared" si="11"/>
        <v>0,0</v>
      </c>
      <c r="G63" s="28" t="str">
        <f t="shared" si="11"/>
        <v>0,0</v>
      </c>
      <c r="H63" s="28" t="str">
        <f t="shared" si="11"/>
        <v>0,0</v>
      </c>
      <c r="I63" s="28"/>
      <c r="J63" s="28" t="str">
        <f t="shared" ref="J63" si="23">FIXED(J16*100/J$44,1)</f>
        <v>0,4</v>
      </c>
      <c r="L63" s="1" t="s">
        <v>11</v>
      </c>
      <c r="M63" s="28" t="str">
        <f t="shared" si="13"/>
        <v>0,0</v>
      </c>
      <c r="N63" s="28" t="str">
        <f t="shared" si="13"/>
        <v>0,0</v>
      </c>
      <c r="O63" s="28" t="str">
        <f t="shared" si="13"/>
        <v>0,0</v>
      </c>
      <c r="P63" s="28" t="str">
        <f t="shared" si="13"/>
        <v>0,0</v>
      </c>
      <c r="Q63" s="28" t="str">
        <f t="shared" si="13"/>
        <v>0,0</v>
      </c>
      <c r="R63" s="28" t="str">
        <f t="shared" si="13"/>
        <v>0,0</v>
      </c>
      <c r="S63" s="28" t="str">
        <f t="shared" si="13"/>
        <v>0,0</v>
      </c>
      <c r="T63" s="28"/>
      <c r="U63" s="28" t="str">
        <f t="shared" si="13"/>
        <v>0,0</v>
      </c>
    </row>
    <row r="64" spans="1:21" x14ac:dyDescent="0.2">
      <c r="A64" s="1" t="s">
        <v>27</v>
      </c>
      <c r="B64" s="28" t="str">
        <f t="shared" si="11"/>
        <v>0,0</v>
      </c>
      <c r="C64" s="28" t="str">
        <f t="shared" si="11"/>
        <v>0,0</v>
      </c>
      <c r="D64" s="28" t="str">
        <f t="shared" si="11"/>
        <v>0,0</v>
      </c>
      <c r="E64" s="28" t="str">
        <f t="shared" si="11"/>
        <v>0,4</v>
      </c>
      <c r="F64" s="28" t="str">
        <f t="shared" si="11"/>
        <v>0,0</v>
      </c>
      <c r="G64" s="28" t="str">
        <f t="shared" si="11"/>
        <v>0,0</v>
      </c>
      <c r="H64" s="28" t="str">
        <f t="shared" si="11"/>
        <v>0,0</v>
      </c>
      <c r="I64" s="28"/>
      <c r="J64" s="28" t="str">
        <f t="shared" ref="J64" si="24">FIXED(J17*100/J$44,1)</f>
        <v>0,1</v>
      </c>
      <c r="L64" s="1" t="s">
        <v>12</v>
      </c>
      <c r="M64" s="28" t="str">
        <f t="shared" si="13"/>
        <v>0,1</v>
      </c>
      <c r="N64" s="28" t="str">
        <f t="shared" si="13"/>
        <v>0,0</v>
      </c>
      <c r="O64" s="28" t="str">
        <f t="shared" si="13"/>
        <v>0,0</v>
      </c>
      <c r="P64" s="28" t="str">
        <f t="shared" si="13"/>
        <v>3,2</v>
      </c>
      <c r="Q64" s="28" t="str">
        <f t="shared" si="13"/>
        <v>0,0</v>
      </c>
      <c r="R64" s="28" t="str">
        <f t="shared" si="13"/>
        <v>0,0</v>
      </c>
      <c r="S64" s="28" t="str">
        <f t="shared" si="13"/>
        <v>0,0</v>
      </c>
      <c r="T64" s="28"/>
      <c r="U64" s="28" t="str">
        <f t="shared" si="13"/>
        <v>0,8</v>
      </c>
    </row>
    <row r="65" spans="1:21" x14ac:dyDescent="0.2">
      <c r="A65" s="1" t="s">
        <v>14</v>
      </c>
      <c r="B65" s="28" t="str">
        <f t="shared" si="11"/>
        <v>0,1</v>
      </c>
      <c r="C65" s="28" t="str">
        <f t="shared" si="11"/>
        <v>0,0</v>
      </c>
      <c r="D65" s="28" t="str">
        <f t="shared" si="11"/>
        <v>0,0</v>
      </c>
      <c r="E65" s="28" t="str">
        <f t="shared" si="11"/>
        <v>1,9</v>
      </c>
      <c r="F65" s="28" t="str">
        <f t="shared" si="11"/>
        <v>0,0</v>
      </c>
      <c r="G65" s="28" t="str">
        <f t="shared" si="11"/>
        <v>0,0</v>
      </c>
      <c r="H65" s="28" t="str">
        <f t="shared" si="11"/>
        <v>0,0</v>
      </c>
      <c r="I65" s="28"/>
      <c r="J65" s="28" t="str">
        <f t="shared" ref="J65" si="25">FIXED(J18*100/J$44,1)</f>
        <v>0,4</v>
      </c>
      <c r="L65" s="1" t="s">
        <v>27</v>
      </c>
      <c r="M65" s="28" t="str">
        <f t="shared" si="13"/>
        <v>0,0</v>
      </c>
      <c r="N65" s="28" t="str">
        <f t="shared" si="13"/>
        <v>0,0</v>
      </c>
      <c r="O65" s="28" t="str">
        <f t="shared" si="13"/>
        <v>0,0</v>
      </c>
      <c r="P65" s="28" t="str">
        <f t="shared" si="13"/>
        <v>1,1</v>
      </c>
      <c r="Q65" s="28" t="str">
        <f t="shared" si="13"/>
        <v>0,0</v>
      </c>
      <c r="R65" s="28" t="str">
        <f t="shared" si="13"/>
        <v>0,0</v>
      </c>
      <c r="S65" s="28" t="str">
        <f t="shared" si="13"/>
        <v>0,0</v>
      </c>
      <c r="T65" s="28"/>
      <c r="U65" s="28" t="str">
        <f t="shared" si="13"/>
        <v>0,3</v>
      </c>
    </row>
    <row r="66" spans="1:21" x14ac:dyDescent="0.2">
      <c r="A66" s="1" t="s">
        <v>143</v>
      </c>
      <c r="B66" s="28" t="str">
        <f t="shared" si="11"/>
        <v>0,0</v>
      </c>
      <c r="C66" s="28" t="str">
        <f t="shared" si="11"/>
        <v>0,0</v>
      </c>
      <c r="D66" s="28" t="str">
        <f t="shared" si="11"/>
        <v>0,0</v>
      </c>
      <c r="E66" s="28" t="str">
        <f t="shared" si="11"/>
        <v>0,5</v>
      </c>
      <c r="F66" s="28" t="str">
        <f t="shared" si="11"/>
        <v>0,0</v>
      </c>
      <c r="G66" s="28" t="str">
        <f t="shared" si="11"/>
        <v>0,0</v>
      </c>
      <c r="H66" s="28" t="str">
        <f t="shared" si="11"/>
        <v>0,0</v>
      </c>
      <c r="I66" s="28"/>
      <c r="J66" s="28" t="str">
        <f t="shared" ref="J66" si="26">FIXED(J19*100/J$44,1)</f>
        <v>0,1</v>
      </c>
      <c r="L66" s="1" t="s">
        <v>14</v>
      </c>
      <c r="M66" s="28" t="str">
        <f t="shared" si="13"/>
        <v>0,2</v>
      </c>
      <c r="N66" s="28" t="str">
        <f t="shared" si="13"/>
        <v>0,0</v>
      </c>
      <c r="O66" s="28" t="str">
        <f t="shared" si="13"/>
        <v>0,0</v>
      </c>
      <c r="P66" s="28" t="str">
        <f t="shared" si="13"/>
        <v>3,0</v>
      </c>
      <c r="Q66" s="28" t="str">
        <f t="shared" si="13"/>
        <v>0,0</v>
      </c>
      <c r="R66" s="28" t="str">
        <f t="shared" si="13"/>
        <v>0,0</v>
      </c>
      <c r="S66" s="28" t="str">
        <f t="shared" si="13"/>
        <v>0,0</v>
      </c>
      <c r="T66" s="28"/>
      <c r="U66" s="28" t="str">
        <f t="shared" si="13"/>
        <v>0,8</v>
      </c>
    </row>
    <row r="67" spans="1:21" x14ac:dyDescent="0.2">
      <c r="A67" s="1" t="s">
        <v>15</v>
      </c>
      <c r="B67" s="28" t="str">
        <f t="shared" si="11"/>
        <v>0,0</v>
      </c>
      <c r="C67" s="28" t="str">
        <f t="shared" si="11"/>
        <v>0,0</v>
      </c>
      <c r="D67" s="28" t="str">
        <f t="shared" si="11"/>
        <v>0,0</v>
      </c>
      <c r="E67" s="28" t="str">
        <f t="shared" si="11"/>
        <v>0,2</v>
      </c>
      <c r="F67" s="28" t="str">
        <f t="shared" si="11"/>
        <v>0,0</v>
      </c>
      <c r="G67" s="28" t="str">
        <f t="shared" si="11"/>
        <v>38,9</v>
      </c>
      <c r="H67" s="28" t="str">
        <f t="shared" si="11"/>
        <v>0,0</v>
      </c>
      <c r="I67" s="28"/>
      <c r="J67" s="28" t="str">
        <f t="shared" ref="J67" si="27">FIXED(J20*100/J$44,1)</f>
        <v>28,4</v>
      </c>
      <c r="L67" s="1" t="s">
        <v>143</v>
      </c>
      <c r="M67" s="28" t="str">
        <f t="shared" si="13"/>
        <v>0,0</v>
      </c>
      <c r="N67" s="28" t="str">
        <f t="shared" si="13"/>
        <v>0,0</v>
      </c>
      <c r="O67" s="28" t="str">
        <f t="shared" si="13"/>
        <v>0,0</v>
      </c>
      <c r="P67" s="28" t="str">
        <f t="shared" si="13"/>
        <v>0,6</v>
      </c>
      <c r="Q67" s="28" t="str">
        <f t="shared" si="13"/>
        <v>0,0</v>
      </c>
      <c r="R67" s="28" t="str">
        <f t="shared" si="13"/>
        <v>0,1</v>
      </c>
      <c r="S67" s="28" t="str">
        <f t="shared" si="13"/>
        <v>0,0</v>
      </c>
      <c r="T67" s="28"/>
      <c r="U67" s="28" t="str">
        <f t="shared" si="13"/>
        <v>0,2</v>
      </c>
    </row>
    <row r="68" spans="1:21" x14ac:dyDescent="0.2">
      <c r="A68" s="1" t="s">
        <v>16</v>
      </c>
      <c r="B68" s="28" t="str">
        <f t="shared" si="11"/>
        <v>0,8</v>
      </c>
      <c r="C68" s="28" t="str">
        <f t="shared" si="11"/>
        <v>0,0</v>
      </c>
      <c r="D68" s="28" t="str">
        <f t="shared" si="11"/>
        <v>0,0</v>
      </c>
      <c r="E68" s="28" t="str">
        <f t="shared" si="11"/>
        <v>1,2</v>
      </c>
      <c r="F68" s="28" t="str">
        <f t="shared" si="11"/>
        <v>0,4</v>
      </c>
      <c r="G68" s="28" t="str">
        <f t="shared" si="11"/>
        <v>0,0</v>
      </c>
      <c r="H68" s="28" t="str">
        <f t="shared" si="11"/>
        <v>23,4</v>
      </c>
      <c r="I68" s="28"/>
      <c r="J68" s="28" t="str">
        <f t="shared" ref="J68" si="28">FIXED(J21*100/J$44,1)</f>
        <v>0,4</v>
      </c>
      <c r="L68" s="1" t="s">
        <v>15</v>
      </c>
      <c r="M68" s="28" t="str">
        <f t="shared" si="13"/>
        <v>0,0</v>
      </c>
      <c r="N68" s="28" t="str">
        <f t="shared" si="13"/>
        <v>0,0</v>
      </c>
      <c r="O68" s="28" t="str">
        <f t="shared" si="13"/>
        <v>0,0</v>
      </c>
      <c r="P68" s="28" t="str">
        <f t="shared" si="13"/>
        <v>0,3</v>
      </c>
      <c r="Q68" s="28" t="str">
        <f t="shared" si="13"/>
        <v>0,0</v>
      </c>
      <c r="R68" s="28" t="str">
        <f t="shared" si="13"/>
        <v>36,7</v>
      </c>
      <c r="S68" s="28" t="str">
        <f t="shared" si="13"/>
        <v>0,0</v>
      </c>
      <c r="T68" s="28"/>
      <c r="U68" s="28" t="str">
        <f t="shared" si="13"/>
        <v>25,2</v>
      </c>
    </row>
    <row r="69" spans="1:21" x14ac:dyDescent="0.2">
      <c r="A69" s="1" t="s">
        <v>17</v>
      </c>
      <c r="B69" s="28" t="str">
        <f t="shared" si="11"/>
        <v>0,0</v>
      </c>
      <c r="C69" s="28" t="str">
        <f t="shared" si="11"/>
        <v>0,0</v>
      </c>
      <c r="D69" s="28" t="str">
        <f t="shared" si="11"/>
        <v>0,0</v>
      </c>
      <c r="E69" s="28" t="str">
        <f t="shared" si="11"/>
        <v>0,1</v>
      </c>
      <c r="F69" s="28" t="str">
        <f t="shared" si="11"/>
        <v>0,0</v>
      </c>
      <c r="G69" s="28" t="str">
        <f t="shared" si="11"/>
        <v>0,0</v>
      </c>
      <c r="H69" s="28" t="str">
        <f t="shared" si="11"/>
        <v>0,0</v>
      </c>
      <c r="I69" s="28"/>
      <c r="J69" s="28" t="str">
        <f t="shared" ref="J69" si="29">FIXED(J22*100/J$44,1)</f>
        <v>0,0</v>
      </c>
      <c r="L69" s="1" t="s">
        <v>16</v>
      </c>
      <c r="M69" s="28" t="str">
        <f t="shared" si="13"/>
        <v>0,9</v>
      </c>
      <c r="N69" s="28" t="str">
        <f t="shared" si="13"/>
        <v>0,0</v>
      </c>
      <c r="O69" s="28" t="str">
        <f t="shared" si="13"/>
        <v>0,0</v>
      </c>
      <c r="P69" s="28" t="str">
        <f t="shared" si="13"/>
        <v>1,4</v>
      </c>
      <c r="Q69" s="28" t="str">
        <f t="shared" si="13"/>
        <v>0,0</v>
      </c>
      <c r="R69" s="28" t="str">
        <f t="shared" si="13"/>
        <v>0,0</v>
      </c>
      <c r="S69" s="28" t="str">
        <f t="shared" si="13"/>
        <v>18,6</v>
      </c>
      <c r="T69" s="28"/>
      <c r="U69" s="28" t="str">
        <f t="shared" si="13"/>
        <v>0,5</v>
      </c>
    </row>
    <row r="70" spans="1:21" x14ac:dyDescent="0.2">
      <c r="A70" s="1" t="s">
        <v>144</v>
      </c>
      <c r="B70" s="28" t="str">
        <f t="shared" si="11"/>
        <v>0,1</v>
      </c>
      <c r="C70" s="28" t="str">
        <f t="shared" si="11"/>
        <v>0,0</v>
      </c>
      <c r="D70" s="28" t="str">
        <f t="shared" si="11"/>
        <v>0,0</v>
      </c>
      <c r="E70" s="28" t="str">
        <f t="shared" si="11"/>
        <v>0,2</v>
      </c>
      <c r="F70" s="28" t="str">
        <f t="shared" si="11"/>
        <v>0,0</v>
      </c>
      <c r="G70" s="28" t="str">
        <f t="shared" si="11"/>
        <v>0,0</v>
      </c>
      <c r="H70" s="28" t="str">
        <f t="shared" si="11"/>
        <v>0,0</v>
      </c>
      <c r="I70" s="28"/>
      <c r="J70" s="28" t="str">
        <f t="shared" ref="J70" si="30">FIXED(J23*100/J$44,1)</f>
        <v>0,1</v>
      </c>
      <c r="L70" s="1" t="s">
        <v>17</v>
      </c>
      <c r="M70" s="28" t="str">
        <f t="shared" si="13"/>
        <v>0,1</v>
      </c>
      <c r="N70" s="28" t="str">
        <f t="shared" si="13"/>
        <v>0,0</v>
      </c>
      <c r="O70" s="28" t="str">
        <f t="shared" si="13"/>
        <v>0,0</v>
      </c>
      <c r="P70" s="28" t="str">
        <f t="shared" si="13"/>
        <v>0,1</v>
      </c>
      <c r="Q70" s="28" t="str">
        <f t="shared" si="13"/>
        <v>0,0</v>
      </c>
      <c r="R70" s="28" t="str">
        <f t="shared" si="13"/>
        <v>0,0</v>
      </c>
      <c r="S70" s="28" t="str">
        <f t="shared" si="13"/>
        <v>0,0</v>
      </c>
      <c r="T70" s="28"/>
      <c r="U70" s="28" t="str">
        <f t="shared" si="13"/>
        <v>0,0</v>
      </c>
    </row>
    <row r="71" spans="1:21" x14ac:dyDescent="0.2">
      <c r="A71" s="1" t="s">
        <v>28</v>
      </c>
      <c r="B71" s="28" t="str">
        <f t="shared" si="11"/>
        <v>0,0</v>
      </c>
      <c r="C71" s="28" t="str">
        <f t="shared" si="11"/>
        <v>0,0</v>
      </c>
      <c r="D71" s="28" t="str">
        <f t="shared" si="11"/>
        <v>0,0</v>
      </c>
      <c r="E71" s="28" t="str">
        <f t="shared" si="11"/>
        <v>0,0</v>
      </c>
      <c r="F71" s="28" t="str">
        <f t="shared" si="11"/>
        <v>0,0</v>
      </c>
      <c r="G71" s="28" t="str">
        <f t="shared" si="11"/>
        <v>0,0</v>
      </c>
      <c r="H71" s="28" t="str">
        <f t="shared" si="11"/>
        <v>0,0</v>
      </c>
      <c r="I71" s="28"/>
      <c r="J71" s="28" t="str">
        <f t="shared" ref="J71" si="31">FIXED(J24*100/J$44,1)</f>
        <v>0,0</v>
      </c>
      <c r="L71" s="1" t="s">
        <v>144</v>
      </c>
      <c r="M71" s="28" t="str">
        <f t="shared" si="13"/>
        <v>0,0</v>
      </c>
      <c r="N71" s="28" t="str">
        <f t="shared" si="13"/>
        <v>0,0</v>
      </c>
      <c r="O71" s="28" t="str">
        <f t="shared" si="13"/>
        <v>0,0</v>
      </c>
      <c r="P71" s="28" t="str">
        <f t="shared" si="13"/>
        <v>0,2</v>
      </c>
      <c r="Q71" s="28" t="str">
        <f t="shared" si="13"/>
        <v>0,0</v>
      </c>
      <c r="R71" s="28" t="str">
        <f t="shared" si="13"/>
        <v>0,0</v>
      </c>
      <c r="S71" s="28" t="str">
        <f t="shared" si="13"/>
        <v>0,0</v>
      </c>
      <c r="T71" s="28"/>
      <c r="U71" s="28" t="str">
        <f t="shared" si="13"/>
        <v>0,1</v>
      </c>
    </row>
    <row r="72" spans="1:21" x14ac:dyDescent="0.2">
      <c r="A72" s="1" t="s">
        <v>29</v>
      </c>
      <c r="B72" s="28" t="str">
        <f t="shared" si="11"/>
        <v>0,0</v>
      </c>
      <c r="C72" s="28" t="str">
        <f t="shared" si="11"/>
        <v>0,0</v>
      </c>
      <c r="D72" s="28" t="str">
        <f t="shared" si="11"/>
        <v>0,0</v>
      </c>
      <c r="E72" s="28" t="str">
        <f t="shared" si="11"/>
        <v>0,0</v>
      </c>
      <c r="F72" s="28" t="str">
        <f t="shared" si="11"/>
        <v>0,0</v>
      </c>
      <c r="G72" s="28" t="str">
        <f t="shared" si="11"/>
        <v>0,0</v>
      </c>
      <c r="H72" s="28" t="str">
        <f t="shared" si="11"/>
        <v>0,0</v>
      </c>
      <c r="I72" s="28"/>
      <c r="J72" s="28" t="str">
        <f t="shared" ref="J72" si="32">FIXED(J25*100/J$44,1)</f>
        <v>0,0</v>
      </c>
      <c r="L72" s="1" t="s">
        <v>28</v>
      </c>
      <c r="M72" s="28" t="str">
        <f t="shared" si="13"/>
        <v>0,0</v>
      </c>
      <c r="N72" s="28" t="str">
        <f t="shared" si="13"/>
        <v>0,0</v>
      </c>
      <c r="O72" s="28" t="str">
        <f t="shared" si="13"/>
        <v>0,0</v>
      </c>
      <c r="P72" s="28" t="str">
        <f t="shared" si="13"/>
        <v>0,0</v>
      </c>
      <c r="Q72" s="28" t="str">
        <f t="shared" si="13"/>
        <v>0,0</v>
      </c>
      <c r="R72" s="28" t="str">
        <f t="shared" si="13"/>
        <v>0,0</v>
      </c>
      <c r="S72" s="28" t="str">
        <f t="shared" si="13"/>
        <v>0,0</v>
      </c>
      <c r="T72" s="28"/>
      <c r="U72" s="28" t="str">
        <f t="shared" si="13"/>
        <v>0,0</v>
      </c>
    </row>
    <row r="73" spans="1:21" x14ac:dyDescent="0.2">
      <c r="A73" s="1" t="s">
        <v>30</v>
      </c>
      <c r="B73" s="28" t="str">
        <f t="shared" si="11"/>
        <v>0,1</v>
      </c>
      <c r="C73" s="28" t="str">
        <f t="shared" si="11"/>
        <v>0,0</v>
      </c>
      <c r="D73" s="28" t="str">
        <f t="shared" si="11"/>
        <v>0,0</v>
      </c>
      <c r="E73" s="28" t="str">
        <f t="shared" si="11"/>
        <v>0,1</v>
      </c>
      <c r="F73" s="28" t="str">
        <f t="shared" si="11"/>
        <v>0,0</v>
      </c>
      <c r="G73" s="28" t="str">
        <f t="shared" si="11"/>
        <v>0,0</v>
      </c>
      <c r="H73" s="28" t="str">
        <f t="shared" si="11"/>
        <v>0,9</v>
      </c>
      <c r="I73" s="28"/>
      <c r="J73" s="28" t="str">
        <f t="shared" ref="J73" si="33">FIXED(J26*100/J$44,1)</f>
        <v>0,0</v>
      </c>
      <c r="L73" s="1" t="s">
        <v>29</v>
      </c>
      <c r="M73" s="28" t="str">
        <f t="shared" si="13"/>
        <v>0,0</v>
      </c>
      <c r="N73" s="28" t="str">
        <f t="shared" si="13"/>
        <v>0,0</v>
      </c>
      <c r="O73" s="28" t="str">
        <f t="shared" si="13"/>
        <v>0,0</v>
      </c>
      <c r="P73" s="28" t="str">
        <f t="shared" si="13"/>
        <v>0,0</v>
      </c>
      <c r="Q73" s="28" t="str">
        <f t="shared" si="13"/>
        <v>0,0</v>
      </c>
      <c r="R73" s="28" t="str">
        <f t="shared" si="13"/>
        <v>0,0</v>
      </c>
      <c r="S73" s="28" t="str">
        <f t="shared" si="13"/>
        <v>0,0</v>
      </c>
      <c r="T73" s="28"/>
      <c r="U73" s="28" t="str">
        <f t="shared" si="13"/>
        <v>0,0</v>
      </c>
    </row>
    <row r="74" spans="1:21" x14ac:dyDescent="0.2">
      <c r="A74" s="1" t="s">
        <v>145</v>
      </c>
      <c r="B74" s="28" t="str">
        <f t="shared" si="11"/>
        <v>0,7</v>
      </c>
      <c r="C74" s="28" t="str">
        <f t="shared" si="11"/>
        <v>0,0</v>
      </c>
      <c r="D74" s="28" t="str">
        <f t="shared" si="11"/>
        <v>0,0</v>
      </c>
      <c r="E74" s="28" t="str">
        <f t="shared" si="11"/>
        <v>0,0</v>
      </c>
      <c r="F74" s="28" t="str">
        <f t="shared" si="11"/>
        <v>0,0</v>
      </c>
      <c r="G74" s="28" t="str">
        <f t="shared" si="11"/>
        <v>0,0</v>
      </c>
      <c r="H74" s="28" t="str">
        <f t="shared" si="11"/>
        <v>1,9</v>
      </c>
      <c r="I74" s="28"/>
      <c r="J74" s="28" t="str">
        <f t="shared" ref="J74" si="34">FIXED(J27*100/J$44,1)</f>
        <v>0,1</v>
      </c>
      <c r="L74" s="1" t="s">
        <v>30</v>
      </c>
      <c r="M74" s="28" t="str">
        <f t="shared" si="13"/>
        <v>0,0</v>
      </c>
      <c r="N74" s="28" t="str">
        <f t="shared" si="13"/>
        <v>0,0</v>
      </c>
      <c r="O74" s="28" t="str">
        <f t="shared" si="13"/>
        <v>0,0</v>
      </c>
      <c r="P74" s="28" t="str">
        <f t="shared" si="13"/>
        <v>0,1</v>
      </c>
      <c r="Q74" s="28" t="str">
        <f t="shared" si="13"/>
        <v>0,0</v>
      </c>
      <c r="R74" s="28" t="str">
        <f t="shared" si="13"/>
        <v>0,0</v>
      </c>
      <c r="S74" s="28" t="str">
        <f t="shared" si="13"/>
        <v>0,0</v>
      </c>
      <c r="T74" s="28"/>
      <c r="U74" s="28" t="str">
        <f t="shared" si="13"/>
        <v>0,0</v>
      </c>
    </row>
    <row r="75" spans="1:21" x14ac:dyDescent="0.2">
      <c r="A75" s="1" t="s">
        <v>21</v>
      </c>
      <c r="B75" s="28" t="str">
        <f t="shared" si="11"/>
        <v>0,0</v>
      </c>
      <c r="C75" s="28" t="str">
        <f t="shared" si="11"/>
        <v>0,0</v>
      </c>
      <c r="D75" s="28" t="str">
        <f t="shared" si="11"/>
        <v>0,0</v>
      </c>
      <c r="E75" s="28" t="str">
        <f t="shared" si="11"/>
        <v>0,5</v>
      </c>
      <c r="F75" s="28" t="str">
        <f t="shared" si="11"/>
        <v>0,0</v>
      </c>
      <c r="G75" s="28" t="str">
        <f t="shared" si="11"/>
        <v>0,0</v>
      </c>
      <c r="H75" s="28" t="str">
        <f t="shared" si="11"/>
        <v>0,0</v>
      </c>
      <c r="I75" s="28"/>
      <c r="J75" s="28" t="str">
        <f t="shared" ref="J75" si="35">FIXED(J28*100/J$44,1)</f>
        <v>0,1</v>
      </c>
      <c r="L75" s="1" t="s">
        <v>145</v>
      </c>
      <c r="M75" s="28" t="str">
        <f t="shared" si="13"/>
        <v>1,3</v>
      </c>
      <c r="N75" s="28" t="str">
        <f t="shared" si="13"/>
        <v>0,0</v>
      </c>
      <c r="O75" s="28" t="str">
        <f t="shared" si="13"/>
        <v>0,0</v>
      </c>
      <c r="P75" s="28" t="str">
        <f t="shared" si="13"/>
        <v>0,1</v>
      </c>
      <c r="Q75" s="28" t="str">
        <f t="shared" si="13"/>
        <v>0,0</v>
      </c>
      <c r="R75" s="28" t="str">
        <f t="shared" si="13"/>
        <v>0,0</v>
      </c>
      <c r="S75" s="28" t="str">
        <f t="shared" si="13"/>
        <v>1,0</v>
      </c>
      <c r="T75" s="28"/>
      <c r="U75" s="28" t="str">
        <f t="shared" si="13"/>
        <v>0,1</v>
      </c>
    </row>
    <row r="76" spans="1:21" x14ac:dyDescent="0.2">
      <c r="A76" s="1" t="s">
        <v>31</v>
      </c>
      <c r="B76" s="28" t="str">
        <f t="shared" si="11"/>
        <v>0,8</v>
      </c>
      <c r="C76" s="28" t="str">
        <f t="shared" si="11"/>
        <v>25,0</v>
      </c>
      <c r="D76" s="28" t="str">
        <f t="shared" si="11"/>
        <v>0,0</v>
      </c>
      <c r="E76" s="28" t="str">
        <f t="shared" si="11"/>
        <v>0,9</v>
      </c>
      <c r="F76" s="28" t="str">
        <f t="shared" si="11"/>
        <v>0,8</v>
      </c>
      <c r="G76" s="28" t="str">
        <f t="shared" si="11"/>
        <v>1,5</v>
      </c>
      <c r="H76" s="28" t="str">
        <f t="shared" si="11"/>
        <v>0,0</v>
      </c>
      <c r="I76" s="28"/>
      <c r="J76" s="28" t="str">
        <f t="shared" ref="J76" si="36">FIXED(J29*100/J$44,1)</f>
        <v>1,3</v>
      </c>
      <c r="L76" s="1" t="s">
        <v>21</v>
      </c>
      <c r="M76" s="28" t="str">
        <f t="shared" si="13"/>
        <v>0,0</v>
      </c>
      <c r="N76" s="28" t="str">
        <f t="shared" si="13"/>
        <v>0,0</v>
      </c>
      <c r="O76" s="28" t="str">
        <f t="shared" si="13"/>
        <v>0,0</v>
      </c>
      <c r="P76" s="28" t="str">
        <f t="shared" si="13"/>
        <v>0,6</v>
      </c>
      <c r="Q76" s="28" t="str">
        <f t="shared" si="13"/>
        <v>0,0</v>
      </c>
      <c r="R76" s="28" t="str">
        <f t="shared" si="13"/>
        <v>0,0</v>
      </c>
      <c r="S76" s="28" t="str">
        <f t="shared" si="13"/>
        <v>0,0</v>
      </c>
      <c r="T76" s="28"/>
      <c r="U76" s="28" t="str">
        <f t="shared" si="13"/>
        <v>0,1</v>
      </c>
    </row>
    <row r="77" spans="1:21" x14ac:dyDescent="0.2">
      <c r="B77" s="28"/>
      <c r="C77" s="28"/>
      <c r="D77" s="28"/>
      <c r="E77" s="28"/>
      <c r="F77" s="28"/>
      <c r="G77" s="28"/>
      <c r="H77" s="28"/>
      <c r="I77" s="28"/>
      <c r="J77" s="28"/>
      <c r="L77" s="1" t="s">
        <v>31</v>
      </c>
      <c r="M77" s="28" t="str">
        <f t="shared" si="13"/>
        <v>0,9</v>
      </c>
      <c r="N77" s="28" t="str">
        <f t="shared" si="13"/>
        <v>10,0</v>
      </c>
      <c r="O77" s="28" t="str">
        <f t="shared" si="13"/>
        <v>0,0</v>
      </c>
      <c r="P77" s="28" t="str">
        <f t="shared" si="13"/>
        <v>0,7</v>
      </c>
      <c r="Q77" s="28" t="str">
        <f t="shared" si="13"/>
        <v>0,4</v>
      </c>
      <c r="R77" s="28" t="str">
        <f t="shared" si="13"/>
        <v>0,3</v>
      </c>
      <c r="S77" s="28" t="str">
        <f t="shared" si="13"/>
        <v>0,0</v>
      </c>
      <c r="T77" s="28"/>
      <c r="U77" s="28" t="str">
        <f t="shared" si="13"/>
        <v>0,4</v>
      </c>
    </row>
    <row r="78" spans="1:21" x14ac:dyDescent="0.2">
      <c r="A78" s="7" t="s">
        <v>33</v>
      </c>
      <c r="B78" s="28" t="str">
        <f t="shared" si="11"/>
        <v>51,9</v>
      </c>
      <c r="C78" s="28" t="str">
        <f t="shared" si="11"/>
        <v>43,8</v>
      </c>
      <c r="D78" s="28" t="str">
        <f t="shared" si="11"/>
        <v>50,0</v>
      </c>
      <c r="E78" s="28" t="str">
        <f t="shared" si="11"/>
        <v>48,1</v>
      </c>
      <c r="F78" s="28" t="str">
        <f t="shared" si="11"/>
        <v>51,7</v>
      </c>
      <c r="G78" s="28" t="str">
        <f t="shared" si="11"/>
        <v>51,7</v>
      </c>
      <c r="H78" s="28" t="str">
        <f t="shared" si="11"/>
        <v>58,9</v>
      </c>
      <c r="I78" s="28"/>
      <c r="J78" s="28" t="str">
        <f t="shared" ref="J78" si="37">FIXED(J31*100/J$44,1)</f>
        <v>51,0</v>
      </c>
      <c r="M78" s="28"/>
      <c r="N78" s="28"/>
      <c r="O78" s="28"/>
      <c r="P78" s="28"/>
      <c r="Q78" s="28"/>
      <c r="R78" s="28"/>
      <c r="S78" s="28"/>
      <c r="T78" s="28"/>
      <c r="U78" s="28"/>
    </row>
    <row r="79" spans="1:21" x14ac:dyDescent="0.2">
      <c r="A79" s="7"/>
      <c r="B79" s="28"/>
      <c r="C79" s="28"/>
      <c r="D79" s="28"/>
      <c r="E79" s="28"/>
      <c r="F79" s="28"/>
      <c r="G79" s="28"/>
      <c r="H79" s="28"/>
      <c r="I79" s="28"/>
      <c r="J79" s="28"/>
      <c r="L79" s="7" t="s">
        <v>33</v>
      </c>
      <c r="M79" s="28" t="str">
        <f t="shared" si="13"/>
        <v>56,9</v>
      </c>
      <c r="N79" s="28" t="str">
        <f t="shared" si="13"/>
        <v>60,0</v>
      </c>
      <c r="O79" s="28" t="str">
        <f t="shared" si="13"/>
        <v>50,0</v>
      </c>
      <c r="P79" s="28" t="str">
        <f t="shared" si="13"/>
        <v>48,4</v>
      </c>
      <c r="Q79" s="28" t="str">
        <f t="shared" si="13"/>
        <v>56,4</v>
      </c>
      <c r="R79" s="28" t="str">
        <f t="shared" si="13"/>
        <v>51,8</v>
      </c>
      <c r="S79" s="28" t="str">
        <f t="shared" si="13"/>
        <v>62,9</v>
      </c>
      <c r="T79" s="28"/>
      <c r="U79" s="28" t="str">
        <f t="shared" si="13"/>
        <v>51,3</v>
      </c>
    </row>
    <row r="80" spans="1:21" x14ac:dyDescent="0.2">
      <c r="A80" s="7" t="s">
        <v>35</v>
      </c>
      <c r="B80" s="28"/>
      <c r="C80" s="28"/>
      <c r="D80" s="28"/>
      <c r="E80" s="28"/>
      <c r="F80" s="28"/>
      <c r="G80" s="28"/>
      <c r="H80" s="28"/>
      <c r="I80" s="28"/>
      <c r="J80" s="28"/>
      <c r="L80" s="7"/>
      <c r="M80" s="28"/>
      <c r="N80" s="28"/>
      <c r="O80" s="28"/>
      <c r="P80" s="28"/>
      <c r="Q80" s="28"/>
      <c r="R80" s="28"/>
      <c r="S80" s="28"/>
      <c r="T80" s="28"/>
      <c r="U80" s="28"/>
    </row>
    <row r="81" spans="1:21" x14ac:dyDescent="0.2">
      <c r="A81" s="1" t="s">
        <v>34</v>
      </c>
      <c r="B81" s="28" t="str">
        <f t="shared" si="11"/>
        <v>0,0</v>
      </c>
      <c r="C81" s="28" t="str">
        <f t="shared" si="11"/>
        <v>0,0</v>
      </c>
      <c r="D81" s="28" t="str">
        <f t="shared" si="11"/>
        <v>0,0</v>
      </c>
      <c r="E81" s="28" t="str">
        <f t="shared" si="11"/>
        <v>0,0</v>
      </c>
      <c r="F81" s="28" t="str">
        <f t="shared" si="11"/>
        <v>0,0</v>
      </c>
      <c r="G81" s="28" t="str">
        <f t="shared" si="11"/>
        <v>0,0</v>
      </c>
      <c r="H81" s="28" t="str">
        <f t="shared" si="11"/>
        <v>0,0</v>
      </c>
      <c r="I81" s="28"/>
      <c r="J81" s="28" t="str">
        <f t="shared" ref="J81" si="38">FIXED(J34*100/J$44,1)</f>
        <v>0,0</v>
      </c>
      <c r="L81" s="7" t="s">
        <v>35</v>
      </c>
      <c r="M81" s="28" t="str">
        <f t="shared" si="13"/>
        <v>0,0</v>
      </c>
      <c r="N81" s="28" t="str">
        <f t="shared" ref="N81:U85" si="39">FIXED(N34*100/N$45,1)</f>
        <v>0,0</v>
      </c>
      <c r="O81" s="28" t="str">
        <f t="shared" si="39"/>
        <v>0,0</v>
      </c>
      <c r="P81" s="28" t="str">
        <f t="shared" si="39"/>
        <v>0,0</v>
      </c>
      <c r="Q81" s="28" t="str">
        <f t="shared" si="39"/>
        <v>0,0</v>
      </c>
      <c r="R81" s="28" t="str">
        <f t="shared" si="39"/>
        <v>0,0</v>
      </c>
      <c r="S81" s="28" t="str">
        <f t="shared" si="39"/>
        <v>0,0</v>
      </c>
      <c r="T81" s="28"/>
      <c r="U81" s="28" t="str">
        <f t="shared" si="39"/>
        <v>0,0</v>
      </c>
    </row>
    <row r="82" spans="1:21" x14ac:dyDescent="0.2">
      <c r="A82" s="1" t="s">
        <v>32</v>
      </c>
      <c r="B82" s="28" t="str">
        <f t="shared" si="11"/>
        <v>0,2</v>
      </c>
      <c r="C82" s="28" t="str">
        <f t="shared" si="11"/>
        <v>0,0</v>
      </c>
      <c r="D82" s="28" t="str">
        <f t="shared" si="11"/>
        <v>0,0</v>
      </c>
      <c r="E82" s="28" t="str">
        <f t="shared" si="11"/>
        <v>0,0</v>
      </c>
      <c r="F82" s="28" t="str">
        <f t="shared" si="11"/>
        <v>0,0</v>
      </c>
      <c r="G82" s="28" t="str">
        <f t="shared" si="11"/>
        <v>0,0</v>
      </c>
      <c r="H82" s="28" t="str">
        <f t="shared" si="11"/>
        <v>0,0</v>
      </c>
      <c r="I82" s="28"/>
      <c r="J82" s="28" t="str">
        <f t="shared" ref="J82" si="40">FIXED(J35*100/J$44,1)</f>
        <v>0,0</v>
      </c>
      <c r="L82" s="1" t="s">
        <v>34</v>
      </c>
      <c r="M82" s="28" t="str">
        <f t="shared" si="13"/>
        <v>0,2</v>
      </c>
      <c r="N82" s="28" t="str">
        <f t="shared" si="39"/>
        <v>0,0</v>
      </c>
      <c r="O82" s="28" t="str">
        <f t="shared" si="39"/>
        <v>0,0</v>
      </c>
      <c r="P82" s="28" t="str">
        <f t="shared" si="39"/>
        <v>0,0</v>
      </c>
      <c r="Q82" s="28" t="str">
        <f t="shared" si="39"/>
        <v>0,0</v>
      </c>
      <c r="R82" s="28" t="str">
        <f t="shared" si="39"/>
        <v>0,0</v>
      </c>
      <c r="S82" s="28" t="str">
        <f t="shared" si="39"/>
        <v>0,0</v>
      </c>
      <c r="T82" s="28"/>
      <c r="U82" s="28" t="str">
        <f t="shared" si="39"/>
        <v>0,0</v>
      </c>
    </row>
    <row r="83" spans="1:21" x14ac:dyDescent="0.2">
      <c r="A83" s="1" t="s">
        <v>36</v>
      </c>
      <c r="B83" s="28" t="str">
        <f t="shared" si="11"/>
        <v>0,0</v>
      </c>
      <c r="C83" s="28" t="str">
        <f t="shared" si="11"/>
        <v>0,0</v>
      </c>
      <c r="D83" s="28" t="str">
        <f t="shared" si="11"/>
        <v>0,0</v>
      </c>
      <c r="E83" s="28" t="str">
        <f t="shared" si="11"/>
        <v>0,0</v>
      </c>
      <c r="F83" s="28" t="str">
        <f t="shared" si="11"/>
        <v>0,0</v>
      </c>
      <c r="G83" s="28" t="str">
        <f t="shared" si="11"/>
        <v>0,0</v>
      </c>
      <c r="H83" s="28" t="str">
        <f t="shared" si="11"/>
        <v>0,0</v>
      </c>
      <c r="I83" s="28"/>
      <c r="J83" s="28" t="str">
        <f t="shared" ref="J83" si="41">FIXED(J36*100/J$44,1)</f>
        <v>0,0</v>
      </c>
      <c r="L83" s="1" t="s">
        <v>32</v>
      </c>
      <c r="M83" s="28" t="str">
        <f t="shared" si="13"/>
        <v>0,1</v>
      </c>
      <c r="N83" s="28" t="str">
        <f t="shared" si="39"/>
        <v>0,0</v>
      </c>
      <c r="O83" s="28" t="str">
        <f t="shared" si="39"/>
        <v>0,0</v>
      </c>
      <c r="P83" s="28" t="str">
        <f t="shared" si="39"/>
        <v>0,2</v>
      </c>
      <c r="Q83" s="28" t="str">
        <f t="shared" si="39"/>
        <v>0,0</v>
      </c>
      <c r="R83" s="28" t="str">
        <f t="shared" si="39"/>
        <v>0,0</v>
      </c>
      <c r="S83" s="28" t="str">
        <f t="shared" si="39"/>
        <v>0,0</v>
      </c>
      <c r="T83" s="28"/>
      <c r="U83" s="28" t="str">
        <f t="shared" si="39"/>
        <v>0,1</v>
      </c>
    </row>
    <row r="84" spans="1:21" x14ac:dyDescent="0.2">
      <c r="A84" s="1" t="s">
        <v>59</v>
      </c>
      <c r="B84" s="28" t="str">
        <f t="shared" si="11"/>
        <v>1,6</v>
      </c>
      <c r="C84" s="28" t="str">
        <f t="shared" si="11"/>
        <v>6,3</v>
      </c>
      <c r="D84" s="28" t="str">
        <f t="shared" si="11"/>
        <v>0,0</v>
      </c>
      <c r="E84" s="28" t="str">
        <f t="shared" si="11"/>
        <v>1,7</v>
      </c>
      <c r="F84" s="28" t="str">
        <f t="shared" si="11"/>
        <v>2,9</v>
      </c>
      <c r="G84" s="28" t="str">
        <f t="shared" si="11"/>
        <v>0,2</v>
      </c>
      <c r="H84" s="28" t="str">
        <f t="shared" si="11"/>
        <v>0,0</v>
      </c>
      <c r="I84" s="28"/>
      <c r="J84" s="28" t="str">
        <f t="shared" ref="J84" si="42">FIXED(J37*100/J$44,1)</f>
        <v>0,6</v>
      </c>
      <c r="L84" s="1" t="s">
        <v>36</v>
      </c>
      <c r="M84" s="28" t="str">
        <f t="shared" si="13"/>
        <v>0,0</v>
      </c>
      <c r="N84" s="28" t="str">
        <f t="shared" si="39"/>
        <v>0,0</v>
      </c>
      <c r="O84" s="28" t="str">
        <f t="shared" si="39"/>
        <v>0,0</v>
      </c>
      <c r="P84" s="28" t="str">
        <f t="shared" si="39"/>
        <v>0,0</v>
      </c>
      <c r="Q84" s="28" t="str">
        <f t="shared" si="39"/>
        <v>0,0</v>
      </c>
      <c r="R84" s="28" t="str">
        <f t="shared" si="39"/>
        <v>0,0</v>
      </c>
      <c r="S84" s="28" t="str">
        <f t="shared" si="39"/>
        <v>0,0</v>
      </c>
      <c r="T84" s="28"/>
      <c r="U84" s="28" t="str">
        <f t="shared" si="39"/>
        <v>0,0</v>
      </c>
    </row>
    <row r="85" spans="1:21" x14ac:dyDescent="0.2">
      <c r="A85" s="1" t="s">
        <v>67</v>
      </c>
      <c r="B85" s="28" t="str">
        <f t="shared" si="11"/>
        <v>0,1</v>
      </c>
      <c r="C85" s="28" t="str">
        <f t="shared" si="11"/>
        <v>0,0</v>
      </c>
      <c r="D85" s="28" t="str">
        <f t="shared" si="11"/>
        <v>0,0</v>
      </c>
      <c r="E85" s="28" t="str">
        <f t="shared" si="11"/>
        <v>0,2</v>
      </c>
      <c r="F85" s="28" t="str">
        <f t="shared" si="11"/>
        <v>0,4</v>
      </c>
      <c r="G85" s="28" t="str">
        <f t="shared" si="11"/>
        <v>0,0</v>
      </c>
      <c r="H85" s="28" t="str">
        <f t="shared" si="11"/>
        <v>0,0</v>
      </c>
      <c r="I85" s="28"/>
      <c r="J85" s="28" t="str">
        <f t="shared" ref="J85" si="43">FIXED(J38*100/J$44,1)</f>
        <v>0,1</v>
      </c>
      <c r="L85" s="1" t="s">
        <v>59</v>
      </c>
      <c r="M85" s="28" t="str">
        <f t="shared" si="13"/>
        <v>2,1</v>
      </c>
      <c r="N85" s="28" t="str">
        <f t="shared" si="39"/>
        <v>10,0</v>
      </c>
      <c r="O85" s="28" t="str">
        <f t="shared" si="39"/>
        <v>0,0</v>
      </c>
      <c r="P85" s="28" t="str">
        <f t="shared" si="39"/>
        <v>2,3</v>
      </c>
      <c r="Q85" s="28" t="str">
        <f t="shared" si="39"/>
        <v>4,9</v>
      </c>
      <c r="R85" s="28" t="str">
        <f t="shared" si="39"/>
        <v>0,1</v>
      </c>
      <c r="S85" s="28" t="str">
        <f t="shared" si="39"/>
        <v>1,0</v>
      </c>
      <c r="T85" s="28"/>
      <c r="U85" s="28" t="str">
        <f t="shared" si="39"/>
        <v>0,8</v>
      </c>
    </row>
    <row r="86" spans="1:21" x14ac:dyDescent="0.2">
      <c r="B86" s="28"/>
      <c r="C86" s="28"/>
      <c r="D86" s="28"/>
      <c r="E86" s="28"/>
      <c r="F86" s="28"/>
      <c r="G86" s="28"/>
      <c r="H86" s="28"/>
      <c r="I86" s="28"/>
      <c r="J86" s="28"/>
      <c r="L86" s="1" t="s">
        <v>35</v>
      </c>
      <c r="M86" s="28" t="str">
        <f>FIXED(M39*100/M$45,1)</f>
        <v>0,5</v>
      </c>
      <c r="N86" s="28" t="str">
        <f t="shared" ref="N86:U86" si="44">FIXED(N39*100/N$45,1)</f>
        <v>0,0</v>
      </c>
      <c r="O86" s="28" t="str">
        <f t="shared" si="44"/>
        <v>0,0</v>
      </c>
      <c r="P86" s="28" t="str">
        <f t="shared" si="44"/>
        <v>0,2</v>
      </c>
      <c r="Q86" s="28" t="str">
        <f t="shared" si="44"/>
        <v>0,9</v>
      </c>
      <c r="R86" s="28" t="str">
        <f t="shared" si="44"/>
        <v>0,1</v>
      </c>
      <c r="S86" s="28" t="str">
        <f t="shared" si="44"/>
        <v>0,0</v>
      </c>
      <c r="T86" s="28"/>
      <c r="U86" s="28" t="str">
        <f t="shared" si="44"/>
        <v>0,2</v>
      </c>
    </row>
    <row r="87" spans="1:21" x14ac:dyDescent="0.2">
      <c r="A87" s="40" t="s">
        <v>23</v>
      </c>
      <c r="B87" s="1"/>
      <c r="C87" s="1"/>
      <c r="D87" s="1"/>
      <c r="E87" s="1"/>
      <c r="F87" s="1"/>
      <c r="G87" s="1"/>
      <c r="H87" s="1"/>
      <c r="J87" s="1"/>
    </row>
    <row r="88" spans="1:21" x14ac:dyDescent="0.2">
      <c r="A88" s="1" t="s">
        <v>58</v>
      </c>
      <c r="B88" s="21" t="str">
        <f>FIXED(SUM(B5:B29)*100/B$44,1)</f>
        <v>46,2</v>
      </c>
      <c r="C88" s="21" t="str">
        <f t="shared" ref="C88:J88" si="45">FIXED(SUM(C5:C29)*100/C$44,1)</f>
        <v>50,0</v>
      </c>
      <c r="D88" s="21" t="str">
        <f t="shared" si="45"/>
        <v>50,0</v>
      </c>
      <c r="E88" s="21" t="str">
        <f t="shared" si="45"/>
        <v>49,9</v>
      </c>
      <c r="F88" s="21" t="str">
        <f t="shared" si="45"/>
        <v>45,0</v>
      </c>
      <c r="G88" s="21" t="str">
        <f t="shared" si="45"/>
        <v>48,0</v>
      </c>
      <c r="H88" s="21" t="str">
        <f t="shared" si="45"/>
        <v>41,1</v>
      </c>
      <c r="I88" s="21"/>
      <c r="J88" s="21" t="str">
        <f t="shared" si="45"/>
        <v>48,3</v>
      </c>
      <c r="L88" s="40" t="s">
        <v>23</v>
      </c>
    </row>
    <row r="89" spans="1:21" x14ac:dyDescent="0.2">
      <c r="A89" s="4" t="s">
        <v>65</v>
      </c>
      <c r="B89" s="5" t="str">
        <f>FIXED(SUM(B5:B38)*100/B$44,1)</f>
        <v>100,0</v>
      </c>
      <c r="C89" s="5" t="str">
        <f t="shared" ref="C89:J89" si="46">FIXED(SUM(C5:C38)*100/C$44,1)</f>
        <v>100,0</v>
      </c>
      <c r="D89" s="5" t="str">
        <f t="shared" si="46"/>
        <v>100,0</v>
      </c>
      <c r="E89" s="5" t="str">
        <f t="shared" si="46"/>
        <v>100,0</v>
      </c>
      <c r="F89" s="5" t="str">
        <f t="shared" si="46"/>
        <v>100,0</v>
      </c>
      <c r="G89" s="5" t="str">
        <f t="shared" si="46"/>
        <v>100,0</v>
      </c>
      <c r="H89" s="5" t="str">
        <f t="shared" si="46"/>
        <v>100,0</v>
      </c>
      <c r="I89" s="5"/>
      <c r="J89" s="5" t="str">
        <f t="shared" si="46"/>
        <v>100,0</v>
      </c>
      <c r="L89" s="1" t="s">
        <v>58</v>
      </c>
      <c r="M89" s="21" t="str">
        <f>FIXED(SUM(M5:M30)*100/M$45,1)</f>
        <v>40,2</v>
      </c>
      <c r="N89" s="21" t="str">
        <f t="shared" ref="N89:U89" si="47">FIXED(SUM(N5:N30)*100/N$45,1)</f>
        <v>30,0</v>
      </c>
      <c r="O89" s="21" t="str">
        <f t="shared" si="47"/>
        <v>50,0</v>
      </c>
      <c r="P89" s="21" t="str">
        <f t="shared" si="47"/>
        <v>48,9</v>
      </c>
      <c r="Q89" s="21" t="str">
        <f t="shared" si="47"/>
        <v>37,8</v>
      </c>
      <c r="R89" s="21" t="str">
        <f t="shared" si="47"/>
        <v>47,9</v>
      </c>
      <c r="S89" s="21" t="str">
        <f t="shared" si="47"/>
        <v>36,1</v>
      </c>
      <c r="T89" s="21"/>
      <c r="U89" s="21" t="str">
        <f t="shared" si="47"/>
        <v>47,6</v>
      </c>
    </row>
    <row r="90" spans="1:21" x14ac:dyDescent="0.2">
      <c r="A90" s="57"/>
      <c r="B90" s="21"/>
      <c r="C90" s="21"/>
      <c r="D90" s="21"/>
      <c r="E90" s="21"/>
      <c r="F90" s="21"/>
      <c r="G90" s="21"/>
      <c r="H90" s="21"/>
      <c r="I90" s="21"/>
      <c r="J90" s="21"/>
      <c r="L90" s="4" t="s">
        <v>65</v>
      </c>
      <c r="M90" s="5" t="str">
        <f>FIXED(SUM(M5:M39)*100/M$45,1)</f>
        <v>100,0</v>
      </c>
      <c r="N90" s="5" t="str">
        <f t="shared" ref="N90:U90" si="48">FIXED(SUM(N5:N39)*100/N$45,1)</f>
        <v>100,0</v>
      </c>
      <c r="O90" s="5" t="str">
        <f t="shared" si="48"/>
        <v>100,0</v>
      </c>
      <c r="P90" s="5" t="str">
        <f t="shared" si="48"/>
        <v>100,0</v>
      </c>
      <c r="Q90" s="5" t="str">
        <f t="shared" si="48"/>
        <v>100,0</v>
      </c>
      <c r="R90" s="5" t="str">
        <f t="shared" si="48"/>
        <v>100,0</v>
      </c>
      <c r="S90" s="5" t="str">
        <f t="shared" si="48"/>
        <v>100,0</v>
      </c>
      <c r="T90" s="5"/>
      <c r="U90" s="5" t="str">
        <f t="shared" si="48"/>
        <v>100,0</v>
      </c>
    </row>
    <row r="91" spans="1:21" x14ac:dyDescent="0.2">
      <c r="A91" s="11"/>
      <c r="B91" s="21"/>
      <c r="C91" s="21"/>
      <c r="D91" s="21"/>
      <c r="E91" s="21"/>
      <c r="F91" s="21"/>
      <c r="G91" s="21"/>
      <c r="H91" s="21"/>
      <c r="I91" s="21"/>
      <c r="J91" s="21"/>
      <c r="L91" s="11"/>
      <c r="M91" s="21"/>
      <c r="N91" s="21"/>
      <c r="O91" s="21"/>
      <c r="P91" s="21"/>
      <c r="Q91" s="21"/>
      <c r="R91" s="21"/>
      <c r="S91" s="21"/>
      <c r="T91" s="21"/>
      <c r="U91" s="21"/>
    </row>
    <row r="92" spans="1:21" x14ac:dyDescent="0.2">
      <c r="A92" s="11"/>
      <c r="B92" s="21"/>
      <c r="C92" s="21"/>
      <c r="D92" s="21"/>
      <c r="E92" s="21"/>
      <c r="F92" s="21"/>
      <c r="G92" s="21"/>
      <c r="H92" s="21"/>
      <c r="I92" s="21"/>
      <c r="J92" s="21"/>
      <c r="L92" s="11"/>
      <c r="M92" s="21"/>
      <c r="N92" s="21"/>
      <c r="O92" s="21"/>
      <c r="P92" s="21"/>
      <c r="Q92" s="21"/>
      <c r="R92" s="21"/>
      <c r="S92" s="21"/>
      <c r="T92" s="21"/>
      <c r="U92" s="21"/>
    </row>
    <row r="93" spans="1:21" x14ac:dyDescent="0.2">
      <c r="A93" s="32" t="s">
        <v>120</v>
      </c>
      <c r="B93" s="21"/>
      <c r="C93" s="21"/>
      <c r="D93" s="21"/>
      <c r="E93" s="21"/>
      <c r="F93" s="21"/>
      <c r="G93" s="21"/>
      <c r="H93" s="21"/>
      <c r="I93" s="11"/>
      <c r="J93" s="21"/>
      <c r="L93" s="4"/>
      <c r="M93" s="21"/>
      <c r="N93" s="21"/>
      <c r="O93" s="21"/>
      <c r="P93" s="21"/>
      <c r="Q93" s="21"/>
      <c r="R93" s="21"/>
      <c r="S93" s="21"/>
      <c r="U93" s="28"/>
    </row>
    <row r="94" spans="1:21" ht="15" x14ac:dyDescent="0.25">
      <c r="B94" s="75" t="s">
        <v>0</v>
      </c>
      <c r="C94" s="75"/>
      <c r="D94" s="75"/>
      <c r="E94" s="75"/>
      <c r="F94" s="75"/>
      <c r="G94" s="75"/>
      <c r="H94" s="75"/>
      <c r="I94" s="76"/>
      <c r="J94" s="76"/>
      <c r="M94" s="75" t="s">
        <v>0</v>
      </c>
      <c r="N94" s="75"/>
      <c r="O94" s="75"/>
      <c r="P94" s="75"/>
      <c r="Q94" s="75"/>
      <c r="R94" s="75"/>
      <c r="S94" s="75"/>
      <c r="T94" s="76"/>
      <c r="U94" s="76"/>
    </row>
    <row r="95" spans="1:21" ht="36" x14ac:dyDescent="0.2">
      <c r="A95" s="4" t="s">
        <v>1</v>
      </c>
      <c r="B95" s="6" t="s">
        <v>142</v>
      </c>
      <c r="C95" s="6" t="s">
        <v>42</v>
      </c>
      <c r="D95" s="6" t="s">
        <v>8</v>
      </c>
      <c r="E95" s="6" t="s">
        <v>43</v>
      </c>
      <c r="F95" s="6" t="s">
        <v>45</v>
      </c>
      <c r="G95" s="6" t="s">
        <v>47</v>
      </c>
      <c r="H95" s="6" t="s">
        <v>16</v>
      </c>
      <c r="I95" s="4"/>
      <c r="J95" s="22" t="s">
        <v>23</v>
      </c>
      <c r="L95" s="4" t="s">
        <v>1</v>
      </c>
      <c r="M95" s="6" t="s">
        <v>142</v>
      </c>
      <c r="N95" s="6" t="s">
        <v>42</v>
      </c>
      <c r="O95" s="6" t="s">
        <v>8</v>
      </c>
      <c r="P95" s="6" t="s">
        <v>43</v>
      </c>
      <c r="Q95" s="6" t="s">
        <v>45</v>
      </c>
      <c r="R95" s="6" t="s">
        <v>47</v>
      </c>
      <c r="S95" s="6" t="s">
        <v>16</v>
      </c>
      <c r="T95" s="4"/>
      <c r="U95" s="22" t="s">
        <v>23</v>
      </c>
    </row>
    <row r="96" spans="1:21" x14ac:dyDescent="0.2">
      <c r="A96" s="11" t="s">
        <v>33</v>
      </c>
      <c r="B96" s="3" t="str">
        <f t="shared" ref="B96:H96" si="49">FIXED(B31*100/$J31,1)</f>
        <v>4,1</v>
      </c>
      <c r="C96" s="50" t="str">
        <f t="shared" si="49"/>
        <v>0,1</v>
      </c>
      <c r="D96" s="50" t="str">
        <f t="shared" si="49"/>
        <v>0,0</v>
      </c>
      <c r="E96" s="50" t="str">
        <f t="shared" si="49"/>
        <v>20,3</v>
      </c>
      <c r="F96" s="50" t="str">
        <f t="shared" si="49"/>
        <v>1,0</v>
      </c>
      <c r="G96" s="50" t="str">
        <f t="shared" si="49"/>
        <v>74,0</v>
      </c>
      <c r="H96" s="50" t="str">
        <f t="shared" si="49"/>
        <v>0,5</v>
      </c>
      <c r="J96" s="50" t="str">
        <f>FIXED(SUM(B31:H31)*100/$J31,1)</f>
        <v>100,0</v>
      </c>
      <c r="L96" s="11" t="s">
        <v>33</v>
      </c>
      <c r="M96" s="50" t="str">
        <f>FIXED(M32*100/$U32,1)</f>
        <v>4,9</v>
      </c>
      <c r="N96" s="50" t="str">
        <f t="shared" ref="N96:S96" si="50">FIXED(N32*100/$U32,1)</f>
        <v>0,1</v>
      </c>
      <c r="O96" s="50" t="str">
        <f t="shared" si="50"/>
        <v>0,0</v>
      </c>
      <c r="P96" s="50" t="str">
        <f t="shared" si="50"/>
        <v>23,9</v>
      </c>
      <c r="Q96" s="50" t="str">
        <f t="shared" si="50"/>
        <v>1,3</v>
      </c>
      <c r="R96" s="50" t="str">
        <f t="shared" si="50"/>
        <v>69,3</v>
      </c>
      <c r="S96" s="50" t="str">
        <f t="shared" si="50"/>
        <v>0,6</v>
      </c>
      <c r="U96" s="50" t="str">
        <f>FIXED(SUM(M32:S32)*100/$U32,1)</f>
        <v>100,0</v>
      </c>
    </row>
    <row r="97" spans="1:21" x14ac:dyDescent="0.2">
      <c r="A97" s="11" t="s">
        <v>58</v>
      </c>
      <c r="B97" s="50" t="str">
        <f>FIXED(B43*100/$J43,1)</f>
        <v>3,9</v>
      </c>
      <c r="C97" s="50" t="str">
        <f t="shared" ref="C97:H97" si="51">FIXED(C43*100/$J43,1)</f>
        <v>0,1</v>
      </c>
      <c r="D97" s="50" t="str">
        <f t="shared" si="51"/>
        <v>0,0</v>
      </c>
      <c r="E97" s="50" t="str">
        <f t="shared" si="51"/>
        <v>22,2</v>
      </c>
      <c r="F97" s="50" t="str">
        <f t="shared" si="51"/>
        <v>0,9</v>
      </c>
      <c r="G97" s="50" t="str">
        <f t="shared" si="51"/>
        <v>72,5</v>
      </c>
      <c r="H97" s="50" t="str">
        <f t="shared" si="51"/>
        <v>0,4</v>
      </c>
      <c r="J97" s="50" t="str">
        <f>FIXED(SUM(B43:H43)*100/$J43,1)</f>
        <v>100,0</v>
      </c>
      <c r="L97" s="11" t="s">
        <v>58</v>
      </c>
      <c r="M97" s="50" t="str">
        <f>FIXED(M44*100/$U44,1)</f>
        <v>3,7</v>
      </c>
      <c r="N97" s="50" t="str">
        <f t="shared" ref="N97:S97" si="52">FIXED(N44*100/$U44,1)</f>
        <v>0,0</v>
      </c>
      <c r="O97" s="50" t="str">
        <f t="shared" si="52"/>
        <v>0,0</v>
      </c>
      <c r="P97" s="50" t="str">
        <f t="shared" si="52"/>
        <v>26,1</v>
      </c>
      <c r="Q97" s="50" t="str">
        <f t="shared" si="52"/>
        <v>0,9</v>
      </c>
      <c r="R97" s="50" t="str">
        <f t="shared" si="52"/>
        <v>68,9</v>
      </c>
      <c r="S97" s="50" t="str">
        <f t="shared" si="52"/>
        <v>0,4</v>
      </c>
      <c r="U97" s="50" t="str">
        <f>FIXED(SUM(M44:S44)*100/$U44,1)</f>
        <v>100,0</v>
      </c>
    </row>
    <row r="98" spans="1:21" x14ac:dyDescent="0.2">
      <c r="A98" s="4" t="s">
        <v>65</v>
      </c>
      <c r="B98" s="5" t="str">
        <f>FIXED(B44*100/$J44,1)</f>
        <v>4,0</v>
      </c>
      <c r="C98" s="5" t="str">
        <f t="shared" ref="C98:H98" si="53">FIXED(C44*100/$J44,1)</f>
        <v>0,1</v>
      </c>
      <c r="D98" s="5" t="str">
        <f t="shared" si="53"/>
        <v>0,0</v>
      </c>
      <c r="E98" s="5" t="str">
        <f t="shared" si="53"/>
        <v>21,5</v>
      </c>
      <c r="F98" s="5" t="str">
        <f t="shared" si="53"/>
        <v>1,0</v>
      </c>
      <c r="G98" s="5" t="str">
        <f t="shared" si="53"/>
        <v>72,9</v>
      </c>
      <c r="H98" s="5" t="str">
        <f t="shared" si="53"/>
        <v>0,4</v>
      </c>
      <c r="I98" s="4"/>
      <c r="J98" s="5" t="str">
        <f>FIXED(SUM(B44:H44)*100/$J44,1)</f>
        <v>100,0</v>
      </c>
      <c r="L98" s="4" t="s">
        <v>65</v>
      </c>
      <c r="M98" s="5" t="str">
        <f>FIXED(M45*100/$U45,1)</f>
        <v>4,4</v>
      </c>
      <c r="N98" s="5" t="str">
        <f t="shared" ref="N98:S98" si="54">FIXED(N45*100/$U45,1)</f>
        <v>0,1</v>
      </c>
      <c r="O98" s="5" t="str">
        <f t="shared" si="54"/>
        <v>0,0</v>
      </c>
      <c r="P98" s="5" t="str">
        <f t="shared" si="54"/>
        <v>25,4</v>
      </c>
      <c r="Q98" s="5" t="str">
        <f t="shared" si="54"/>
        <v>1,1</v>
      </c>
      <c r="R98" s="5" t="str">
        <f t="shared" si="54"/>
        <v>68,5</v>
      </c>
      <c r="S98" s="5" t="str">
        <f t="shared" si="54"/>
        <v>0,5</v>
      </c>
      <c r="T98" s="4"/>
      <c r="U98" s="5" t="str">
        <f>FIXED(SUM(M45:S45)*100/$U45,1)</f>
        <v>100,0</v>
      </c>
    </row>
    <row r="101" spans="1:21" x14ac:dyDescent="0.2">
      <c r="A101" s="32" t="s">
        <v>155</v>
      </c>
      <c r="B101" s="5"/>
      <c r="C101" s="5"/>
      <c r="L101" s="32" t="s">
        <v>156</v>
      </c>
      <c r="M101" s="5"/>
      <c r="N101" s="5"/>
    </row>
    <row r="102" spans="1:21" x14ac:dyDescent="0.2">
      <c r="A102" s="37"/>
      <c r="B102" s="5" t="s">
        <v>38</v>
      </c>
      <c r="C102" s="5" t="s">
        <v>51</v>
      </c>
      <c r="L102" s="37"/>
      <c r="M102" s="5" t="s">
        <v>38</v>
      </c>
      <c r="N102" s="5" t="s">
        <v>51</v>
      </c>
    </row>
    <row r="103" spans="1:21" x14ac:dyDescent="0.2">
      <c r="A103" s="45" t="s">
        <v>87</v>
      </c>
      <c r="B103" s="21"/>
      <c r="C103" s="21"/>
      <c r="L103" s="45" t="s">
        <v>87</v>
      </c>
      <c r="M103" s="21"/>
      <c r="N103" s="21"/>
    </row>
    <row r="104" spans="1:21" x14ac:dyDescent="0.2">
      <c r="A104" s="36" t="s">
        <v>23</v>
      </c>
      <c r="B104" s="62">
        <f>J45</f>
        <v>133105</v>
      </c>
      <c r="C104" s="62" t="str">
        <f>FIXED(B104*100/$B$104,1)</f>
        <v>100,0</v>
      </c>
      <c r="L104" s="36" t="s">
        <v>23</v>
      </c>
      <c r="M104" s="62">
        <f>U46</f>
        <v>108890</v>
      </c>
      <c r="N104" s="62" t="str">
        <f>FIXED(M104*100/$M$104,1)</f>
        <v>100,0</v>
      </c>
    </row>
    <row r="105" spans="1:21" x14ac:dyDescent="0.2">
      <c r="A105" s="1" t="s">
        <v>86</v>
      </c>
      <c r="B105" s="62">
        <f>J44</f>
        <v>119550</v>
      </c>
      <c r="C105" s="62" t="str">
        <f>FIXED(B105*100/$B$104,1)</f>
        <v>89,8</v>
      </c>
      <c r="L105" s="1" t="s">
        <v>86</v>
      </c>
      <c r="M105" s="62">
        <f>U45</f>
        <v>98780</v>
      </c>
      <c r="N105" s="62" t="str">
        <f>FIXED(M105*100/$M$104,1)</f>
        <v>90,7</v>
      </c>
    </row>
    <row r="106" spans="1:21" x14ac:dyDescent="0.2">
      <c r="B106" s="1"/>
      <c r="C106" s="1"/>
    </row>
    <row r="107" spans="1:21" x14ac:dyDescent="0.2">
      <c r="A107" s="38" t="s">
        <v>89</v>
      </c>
      <c r="B107" s="62"/>
      <c r="C107" s="62"/>
      <c r="L107" s="38" t="s">
        <v>89</v>
      </c>
      <c r="M107" s="62"/>
      <c r="N107" s="62"/>
    </row>
    <row r="108" spans="1:21" x14ac:dyDescent="0.2">
      <c r="A108" s="36" t="s">
        <v>90</v>
      </c>
      <c r="B108" s="62">
        <f>J44</f>
        <v>119550</v>
      </c>
      <c r="C108" s="62" t="str">
        <f>FIXED(B108*100/$B$108,1)</f>
        <v>100,0</v>
      </c>
      <c r="L108" s="36" t="s">
        <v>90</v>
      </c>
      <c r="M108" s="62">
        <f>U45</f>
        <v>98780</v>
      </c>
      <c r="N108" s="62" t="str">
        <f>FIXED(M108*100/$M$108,1)</f>
        <v>100,0</v>
      </c>
    </row>
    <row r="109" spans="1:21" x14ac:dyDescent="0.2">
      <c r="A109" s="46" t="s">
        <v>91</v>
      </c>
      <c r="B109" s="62">
        <f>J43</f>
        <v>57705</v>
      </c>
      <c r="C109" s="62" t="str">
        <f>FIXED(B109*100/$B$108,1)</f>
        <v>48,3</v>
      </c>
      <c r="L109" s="46" t="s">
        <v>91</v>
      </c>
      <c r="M109" s="62">
        <f>U44</f>
        <v>47030</v>
      </c>
      <c r="N109" s="62" t="str">
        <f>FIXED(M109*100/$M$108,1)</f>
        <v>47,6</v>
      </c>
    </row>
    <row r="110" spans="1:21" x14ac:dyDescent="0.2">
      <c r="A110" s="46" t="s">
        <v>92</v>
      </c>
      <c r="B110" s="62">
        <f>J31</f>
        <v>60960</v>
      </c>
      <c r="C110" s="62" t="str">
        <f>FIXED(B110*100/$B$108,1)</f>
        <v>51,0</v>
      </c>
      <c r="L110" s="46" t="s">
        <v>92</v>
      </c>
      <c r="M110" s="62">
        <f>U32</f>
        <v>50635</v>
      </c>
      <c r="N110" s="62" t="str">
        <f>FIXED(M110*100/$M$108,1)</f>
        <v>51,3</v>
      </c>
    </row>
    <row r="111" spans="1:21" x14ac:dyDescent="0.2">
      <c r="A111" s="46" t="s">
        <v>93</v>
      </c>
      <c r="B111" s="62">
        <f>SUM(J34:J38)</f>
        <v>885</v>
      </c>
      <c r="C111" s="62" t="str">
        <f>FIXED(B111*100/$B$108,1)</f>
        <v>0,7</v>
      </c>
      <c r="L111" s="46" t="s">
        <v>93</v>
      </c>
      <c r="M111" s="62">
        <f>SUM(U35:U39)</f>
        <v>1115</v>
      </c>
      <c r="N111" s="62" t="str">
        <f>FIXED(M111*100/$M$108,1)</f>
        <v>1,1</v>
      </c>
    </row>
    <row r="112" spans="1:21" x14ac:dyDescent="0.2">
      <c r="B112" s="1"/>
      <c r="C112" s="62"/>
      <c r="N112" s="62"/>
    </row>
    <row r="113" spans="1:14" x14ac:dyDescent="0.2">
      <c r="A113" s="38" t="s">
        <v>88</v>
      </c>
      <c r="B113" s="1"/>
      <c r="C113" s="62"/>
      <c r="L113" s="38" t="s">
        <v>88</v>
      </c>
      <c r="N113" s="62"/>
    </row>
    <row r="114" spans="1:14" x14ac:dyDescent="0.2">
      <c r="A114" s="47" t="s">
        <v>23</v>
      </c>
      <c r="B114" s="21">
        <f>J43</f>
        <v>57705</v>
      </c>
      <c r="C114" s="62" t="str">
        <f>FIXED(B114*100/$B$114,1)</f>
        <v>100,0</v>
      </c>
      <c r="L114" s="47" t="s">
        <v>23</v>
      </c>
      <c r="M114" s="21">
        <f>U44</f>
        <v>47030</v>
      </c>
      <c r="N114" s="62" t="str">
        <f>FIXED(M114*100/$M$114,1)</f>
        <v>100,0</v>
      </c>
    </row>
    <row r="115" spans="1:14" x14ac:dyDescent="0.2">
      <c r="A115" s="37" t="s">
        <v>94</v>
      </c>
      <c r="B115" s="5">
        <f>B8+C10+D11+E12+F14+G20+H21</f>
        <v>44485</v>
      </c>
      <c r="C115" s="5" t="str">
        <f>FIXED(B115*100/$B$114,1)</f>
        <v>77,1</v>
      </c>
      <c r="L115" s="37" t="s">
        <v>94</v>
      </c>
      <c r="M115" s="5">
        <f>M9+N11+O12+P13+Q15+R21+S22</f>
        <v>32330</v>
      </c>
      <c r="N115" s="5" t="str">
        <f>FIXED(M115*100/$M$114,1)</f>
        <v>68,7</v>
      </c>
    </row>
  </sheetData>
  <mergeCells count="6">
    <mergeCell ref="B2:J2"/>
    <mergeCell ref="M2:U2"/>
    <mergeCell ref="B49:J49"/>
    <mergeCell ref="M49:U49"/>
    <mergeCell ref="B94:J94"/>
    <mergeCell ref="M94:U9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E1" workbookViewId="0">
      <selection activeCell="G19" sqref="G19"/>
    </sheetView>
  </sheetViews>
  <sheetFormatPr defaultRowHeight="12" x14ac:dyDescent="0.2"/>
  <cols>
    <col min="1" max="1" width="41.7109375" style="1" bestFit="1" customWidth="1"/>
    <col min="2" max="2" width="19.140625" style="3" bestFit="1" customWidth="1"/>
    <col min="3" max="3" width="19.140625" style="28" customWidth="1"/>
    <col min="4" max="4" width="9.140625" style="1"/>
    <col min="5" max="5" width="41.7109375" style="1" bestFit="1" customWidth="1"/>
    <col min="6" max="6" width="19.140625" style="1" bestFit="1" customWidth="1"/>
    <col min="7" max="7" width="16.85546875" style="1" customWidth="1"/>
    <col min="8" max="10" width="9.140625" style="1"/>
    <col min="11" max="11" width="53" style="1" bestFit="1" customWidth="1"/>
    <col min="12" max="16384" width="9.140625" style="1"/>
  </cols>
  <sheetData>
    <row r="1" spans="1:7" ht="36" x14ac:dyDescent="0.2">
      <c r="A1" s="44" t="s">
        <v>84</v>
      </c>
      <c r="C1" s="5"/>
      <c r="E1" s="44" t="s">
        <v>85</v>
      </c>
      <c r="G1" s="4"/>
    </row>
    <row r="2" spans="1:7" x14ac:dyDescent="0.2">
      <c r="B2" s="23" t="s">
        <v>0</v>
      </c>
      <c r="C2" s="48"/>
      <c r="F2" s="27" t="s">
        <v>0</v>
      </c>
      <c r="G2" s="48"/>
    </row>
    <row r="3" spans="1:7" ht="24" x14ac:dyDescent="0.2">
      <c r="A3" s="4" t="s">
        <v>1</v>
      </c>
      <c r="B3" s="6" t="s">
        <v>15</v>
      </c>
      <c r="C3" s="6" t="s">
        <v>98</v>
      </c>
      <c r="E3" s="4" t="s">
        <v>1</v>
      </c>
      <c r="F3" s="6" t="s">
        <v>15</v>
      </c>
      <c r="G3" s="6" t="s">
        <v>98</v>
      </c>
    </row>
    <row r="4" spans="1:7" x14ac:dyDescent="0.2">
      <c r="A4" s="7" t="s">
        <v>58</v>
      </c>
      <c r="E4" s="7" t="s">
        <v>58</v>
      </c>
      <c r="F4" s="28"/>
      <c r="G4" s="28"/>
    </row>
    <row r="5" spans="1:7" x14ac:dyDescent="0.2">
      <c r="A5" s="1" t="s">
        <v>25</v>
      </c>
      <c r="B5" s="3">
        <v>5</v>
      </c>
      <c r="C5" s="28" t="str">
        <f>FIXED(B5*100/B$40,1)</f>
        <v>0,0</v>
      </c>
      <c r="E5" s="1" t="s">
        <v>25</v>
      </c>
      <c r="F5" s="28">
        <v>0</v>
      </c>
      <c r="G5" s="28" t="str">
        <f>FIXED(F5*100/F$42,1)</f>
        <v>0,0</v>
      </c>
    </row>
    <row r="6" spans="1:7" x14ac:dyDescent="0.2">
      <c r="A6" s="1" t="s">
        <v>5</v>
      </c>
      <c r="B6" s="3">
        <v>15</v>
      </c>
      <c r="C6" s="28" t="str">
        <f t="shared" ref="C6:C34" si="0">FIXED(B6*100/B$40,1)</f>
        <v>0,0</v>
      </c>
      <c r="E6" s="1" t="s">
        <v>4</v>
      </c>
      <c r="F6" s="28">
        <v>0</v>
      </c>
      <c r="G6" s="28" t="str">
        <f t="shared" ref="G6:G42" si="1">FIXED(F6*100/F$42,1)</f>
        <v>0,0</v>
      </c>
    </row>
    <row r="7" spans="1:7" x14ac:dyDescent="0.2">
      <c r="A7" s="1" t="s">
        <v>142</v>
      </c>
      <c r="B7" s="3">
        <v>15</v>
      </c>
      <c r="C7" s="28" t="str">
        <f t="shared" si="0"/>
        <v>0,0</v>
      </c>
      <c r="E7" s="1" t="s">
        <v>5</v>
      </c>
      <c r="F7" s="28">
        <v>35</v>
      </c>
      <c r="G7" s="28" t="str">
        <f t="shared" si="1"/>
        <v>0,1</v>
      </c>
    </row>
    <row r="8" spans="1:7" x14ac:dyDescent="0.2">
      <c r="A8" s="1" t="s">
        <v>6</v>
      </c>
      <c r="B8" s="3">
        <v>5</v>
      </c>
      <c r="C8" s="28" t="str">
        <f t="shared" si="0"/>
        <v>0,0</v>
      </c>
      <c r="E8" s="1" t="s">
        <v>142</v>
      </c>
      <c r="F8" s="28">
        <v>15</v>
      </c>
      <c r="G8" s="28" t="str">
        <f t="shared" si="1"/>
        <v>0,0</v>
      </c>
    </row>
    <row r="9" spans="1:7" x14ac:dyDescent="0.2">
      <c r="A9" s="1" t="s">
        <v>7</v>
      </c>
      <c r="B9" s="3">
        <v>35</v>
      </c>
      <c r="C9" s="28" t="str">
        <f t="shared" si="0"/>
        <v>0,0</v>
      </c>
      <c r="E9" s="1" t="s">
        <v>6</v>
      </c>
      <c r="F9" s="28">
        <v>5</v>
      </c>
      <c r="G9" s="28" t="str">
        <f t="shared" si="1"/>
        <v>0,0</v>
      </c>
    </row>
    <row r="10" spans="1:7" x14ac:dyDescent="0.2">
      <c r="A10" s="1" t="s">
        <v>8</v>
      </c>
      <c r="B10" s="3">
        <v>10</v>
      </c>
      <c r="C10" s="28" t="str">
        <f t="shared" si="0"/>
        <v>0,0</v>
      </c>
      <c r="E10" s="1" t="s">
        <v>7</v>
      </c>
      <c r="F10" s="28">
        <v>30</v>
      </c>
      <c r="G10" s="28" t="str">
        <f t="shared" si="1"/>
        <v>0,0</v>
      </c>
    </row>
    <row r="11" spans="1:7" x14ac:dyDescent="0.2">
      <c r="A11" s="1" t="s">
        <v>9</v>
      </c>
      <c r="B11" s="3">
        <v>6105</v>
      </c>
      <c r="C11" s="28" t="str">
        <f t="shared" si="0"/>
        <v>7,0</v>
      </c>
      <c r="E11" s="1" t="s">
        <v>8</v>
      </c>
      <c r="F11" s="28">
        <v>15</v>
      </c>
      <c r="G11" s="28" t="str">
        <f t="shared" si="1"/>
        <v>0,0</v>
      </c>
    </row>
    <row r="12" spans="1:7" x14ac:dyDescent="0.2">
      <c r="A12" s="1" t="s">
        <v>10</v>
      </c>
      <c r="B12" s="3">
        <v>0</v>
      </c>
      <c r="C12" s="28" t="str">
        <f t="shared" si="0"/>
        <v>0,0</v>
      </c>
      <c r="E12" s="1" t="s">
        <v>9</v>
      </c>
      <c r="F12" s="28">
        <v>6715</v>
      </c>
      <c r="G12" s="28" t="str">
        <f t="shared" si="1"/>
        <v>9,9</v>
      </c>
    </row>
    <row r="13" spans="1:7" x14ac:dyDescent="0.2">
      <c r="A13" s="1" t="s">
        <v>26</v>
      </c>
      <c r="B13" s="3">
        <v>370</v>
      </c>
      <c r="C13" s="28" t="str">
        <f t="shared" si="0"/>
        <v>0,4</v>
      </c>
      <c r="E13" s="1" t="s">
        <v>10</v>
      </c>
      <c r="F13" s="28">
        <v>5</v>
      </c>
      <c r="G13" s="28" t="str">
        <f t="shared" si="1"/>
        <v>0,0</v>
      </c>
    </row>
    <row r="14" spans="1:7" x14ac:dyDescent="0.2">
      <c r="A14" s="1" t="s">
        <v>12</v>
      </c>
      <c r="B14" s="3">
        <v>5</v>
      </c>
      <c r="C14" s="28" t="str">
        <f t="shared" si="0"/>
        <v>0,0</v>
      </c>
      <c r="E14" s="1" t="s">
        <v>26</v>
      </c>
      <c r="F14" s="28">
        <v>455</v>
      </c>
      <c r="G14" s="28" t="str">
        <f t="shared" si="1"/>
        <v>0,7</v>
      </c>
    </row>
    <row r="15" spans="1:7" x14ac:dyDescent="0.2">
      <c r="A15" s="1" t="s">
        <v>27</v>
      </c>
      <c r="B15" s="3">
        <v>5</v>
      </c>
      <c r="C15" s="28" t="str">
        <f t="shared" si="0"/>
        <v>0,0</v>
      </c>
      <c r="E15" s="1" t="s">
        <v>12</v>
      </c>
      <c r="F15" s="28">
        <v>15</v>
      </c>
      <c r="G15" s="28" t="str">
        <f t="shared" si="1"/>
        <v>0,0</v>
      </c>
    </row>
    <row r="16" spans="1:7" x14ac:dyDescent="0.2">
      <c r="A16" s="1" t="s">
        <v>14</v>
      </c>
      <c r="B16" s="3">
        <v>30</v>
      </c>
      <c r="C16" s="28" t="str">
        <f t="shared" si="0"/>
        <v>0,0</v>
      </c>
      <c r="E16" s="1" t="s">
        <v>27</v>
      </c>
      <c r="F16" s="28">
        <v>0</v>
      </c>
      <c r="G16" s="28" t="str">
        <f t="shared" si="1"/>
        <v>0,0</v>
      </c>
    </row>
    <row r="17" spans="1:7" x14ac:dyDescent="0.2">
      <c r="A17" s="1" t="s">
        <v>143</v>
      </c>
      <c r="B17" s="3">
        <v>25</v>
      </c>
      <c r="C17" s="28" t="str">
        <f t="shared" si="0"/>
        <v>0,0</v>
      </c>
      <c r="E17" s="1" t="s">
        <v>14</v>
      </c>
      <c r="F17" s="28">
        <v>20</v>
      </c>
      <c r="G17" s="28" t="str">
        <f t="shared" si="1"/>
        <v>0,0</v>
      </c>
    </row>
    <row r="18" spans="1:7" x14ac:dyDescent="0.2">
      <c r="A18" s="1" t="s">
        <v>15</v>
      </c>
      <c r="B18" s="3">
        <v>33885</v>
      </c>
      <c r="C18" s="28" t="str">
        <f t="shared" si="0"/>
        <v>38,9</v>
      </c>
      <c r="E18" s="1" t="s">
        <v>143</v>
      </c>
      <c r="F18" s="28">
        <v>35</v>
      </c>
      <c r="G18" s="28" t="str">
        <f t="shared" si="1"/>
        <v>0,1</v>
      </c>
    </row>
    <row r="19" spans="1:7" x14ac:dyDescent="0.2">
      <c r="A19" s="1" t="s">
        <v>16</v>
      </c>
      <c r="B19" s="3">
        <v>5</v>
      </c>
      <c r="C19" s="28" t="str">
        <f t="shared" si="0"/>
        <v>0,0</v>
      </c>
      <c r="E19" s="1" t="s">
        <v>15</v>
      </c>
      <c r="F19" s="28">
        <v>24820</v>
      </c>
      <c r="G19" s="28" t="str">
        <f t="shared" si="1"/>
        <v>36,7</v>
      </c>
    </row>
    <row r="20" spans="1:7" x14ac:dyDescent="0.2">
      <c r="A20" s="1" t="s">
        <v>17</v>
      </c>
      <c r="B20" s="3">
        <v>0</v>
      </c>
      <c r="C20" s="28" t="str">
        <f t="shared" si="0"/>
        <v>0,0</v>
      </c>
      <c r="E20" s="1" t="s">
        <v>16</v>
      </c>
      <c r="F20" s="28">
        <v>0</v>
      </c>
      <c r="G20" s="28" t="str">
        <f t="shared" si="1"/>
        <v>0,0</v>
      </c>
    </row>
    <row r="21" spans="1:7" x14ac:dyDescent="0.2">
      <c r="A21" s="1" t="s">
        <v>144</v>
      </c>
      <c r="B21" s="3">
        <v>15</v>
      </c>
      <c r="C21" s="28" t="str">
        <f t="shared" si="0"/>
        <v>0,0</v>
      </c>
      <c r="E21" s="1" t="s">
        <v>17</v>
      </c>
      <c r="F21" s="28">
        <v>5</v>
      </c>
      <c r="G21" s="28" t="str">
        <f t="shared" si="1"/>
        <v>0,0</v>
      </c>
    </row>
    <row r="22" spans="1:7" x14ac:dyDescent="0.2">
      <c r="A22" s="1" t="s">
        <v>30</v>
      </c>
      <c r="B22" s="3">
        <v>10</v>
      </c>
      <c r="C22" s="28" t="str">
        <f t="shared" si="0"/>
        <v>0,0</v>
      </c>
      <c r="E22" s="1" t="s">
        <v>144</v>
      </c>
      <c r="F22" s="28">
        <v>15</v>
      </c>
      <c r="G22" s="28" t="str">
        <f t="shared" si="1"/>
        <v>0,0</v>
      </c>
    </row>
    <row r="23" spans="1:7" x14ac:dyDescent="0.2">
      <c r="A23" s="1" t="s">
        <v>145</v>
      </c>
      <c r="B23" s="3">
        <v>5</v>
      </c>
      <c r="C23" s="28" t="str">
        <f t="shared" si="0"/>
        <v>0,0</v>
      </c>
      <c r="E23" s="1" t="s">
        <v>28</v>
      </c>
      <c r="F23" s="28">
        <v>5</v>
      </c>
      <c r="G23" s="28" t="str">
        <f t="shared" si="1"/>
        <v>0,0</v>
      </c>
    </row>
    <row r="24" spans="1:7" x14ac:dyDescent="0.2">
      <c r="A24" s="1" t="s">
        <v>21</v>
      </c>
      <c r="B24" s="3">
        <v>5</v>
      </c>
      <c r="C24" s="28" t="str">
        <f t="shared" si="0"/>
        <v>0,0</v>
      </c>
      <c r="E24" s="1" t="s">
        <v>30</v>
      </c>
      <c r="F24" s="28">
        <v>15</v>
      </c>
      <c r="G24" s="28" t="str">
        <f t="shared" si="1"/>
        <v>0,0</v>
      </c>
    </row>
    <row r="25" spans="1:7" x14ac:dyDescent="0.2">
      <c r="A25" s="1" t="s">
        <v>31</v>
      </c>
      <c r="B25" s="3">
        <v>1295</v>
      </c>
      <c r="C25" s="28" t="str">
        <f t="shared" si="0"/>
        <v>1,5</v>
      </c>
      <c r="E25" s="1" t="s">
        <v>145</v>
      </c>
      <c r="F25" s="28">
        <v>0</v>
      </c>
      <c r="G25" s="28" t="str">
        <f t="shared" si="1"/>
        <v>0,0</v>
      </c>
    </row>
    <row r="26" spans="1:7" x14ac:dyDescent="0.2">
      <c r="E26" s="1" t="s">
        <v>21</v>
      </c>
      <c r="F26" s="28"/>
      <c r="G26" s="28" t="str">
        <f t="shared" si="1"/>
        <v>0,0</v>
      </c>
    </row>
    <row r="27" spans="1:7" x14ac:dyDescent="0.2">
      <c r="A27" s="7" t="s">
        <v>33</v>
      </c>
      <c r="B27" s="3">
        <v>45120</v>
      </c>
      <c r="C27" s="28" t="str">
        <f t="shared" si="0"/>
        <v>51,7</v>
      </c>
      <c r="E27" s="1" t="s">
        <v>31</v>
      </c>
      <c r="F27" s="28">
        <v>200</v>
      </c>
      <c r="G27" s="28" t="str">
        <f t="shared" si="1"/>
        <v>0,3</v>
      </c>
    </row>
    <row r="28" spans="1:7" x14ac:dyDescent="0.2">
      <c r="A28" s="7"/>
      <c r="B28" s="28"/>
      <c r="F28" s="28"/>
      <c r="G28" s="28"/>
    </row>
    <row r="29" spans="1:7" x14ac:dyDescent="0.2">
      <c r="A29" s="7" t="s">
        <v>35</v>
      </c>
      <c r="B29" s="28">
        <v>0</v>
      </c>
      <c r="E29" s="7" t="s">
        <v>33</v>
      </c>
      <c r="F29" s="28">
        <v>35070</v>
      </c>
      <c r="G29" s="28" t="str">
        <f t="shared" si="1"/>
        <v>51,8</v>
      </c>
    </row>
    <row r="30" spans="1:7" x14ac:dyDescent="0.2">
      <c r="A30" s="1" t="s">
        <v>34</v>
      </c>
      <c r="B30" s="3">
        <v>10</v>
      </c>
      <c r="C30" s="28" t="str">
        <f t="shared" si="0"/>
        <v>0,0</v>
      </c>
      <c r="E30" s="7"/>
      <c r="F30" s="28"/>
      <c r="G30" s="28"/>
    </row>
    <row r="31" spans="1:7" x14ac:dyDescent="0.2">
      <c r="A31" s="1" t="s">
        <v>32</v>
      </c>
      <c r="B31" s="3">
        <v>30</v>
      </c>
      <c r="C31" s="28" t="str">
        <f t="shared" si="0"/>
        <v>0,0</v>
      </c>
      <c r="E31" s="7" t="s">
        <v>35</v>
      </c>
      <c r="F31" s="28"/>
      <c r="G31" s="28"/>
    </row>
    <row r="32" spans="1:7" x14ac:dyDescent="0.2">
      <c r="A32" s="1" t="s">
        <v>36</v>
      </c>
      <c r="B32" s="3">
        <v>0</v>
      </c>
      <c r="C32" s="28" t="str">
        <f t="shared" si="0"/>
        <v>0,0</v>
      </c>
      <c r="E32" s="1" t="s">
        <v>34</v>
      </c>
      <c r="F32" s="28">
        <v>20</v>
      </c>
      <c r="G32" s="28" t="str">
        <f t="shared" si="1"/>
        <v>0,0</v>
      </c>
    </row>
    <row r="33" spans="1:7" x14ac:dyDescent="0.2">
      <c r="A33" s="1" t="s">
        <v>59</v>
      </c>
      <c r="B33" s="3">
        <v>155</v>
      </c>
      <c r="C33" s="28" t="str">
        <f t="shared" si="0"/>
        <v>0,2</v>
      </c>
      <c r="E33" s="1" t="s">
        <v>32</v>
      </c>
      <c r="F33" s="28">
        <v>25</v>
      </c>
      <c r="G33" s="28" t="str">
        <f t="shared" si="1"/>
        <v>0,0</v>
      </c>
    </row>
    <row r="34" spans="1:7" x14ac:dyDescent="0.2">
      <c r="A34" s="1" t="s">
        <v>35</v>
      </c>
      <c r="B34" s="3">
        <v>40</v>
      </c>
      <c r="C34" s="28" t="str">
        <f t="shared" si="0"/>
        <v>0,0</v>
      </c>
      <c r="E34" s="1" t="s">
        <v>36</v>
      </c>
      <c r="F34" s="28">
        <v>0</v>
      </c>
      <c r="G34" s="28" t="str">
        <f t="shared" si="1"/>
        <v>0,0</v>
      </c>
    </row>
    <row r="35" spans="1:7" x14ac:dyDescent="0.2">
      <c r="B35" s="28"/>
      <c r="C35" s="53"/>
      <c r="E35" s="1" t="s">
        <v>59</v>
      </c>
      <c r="F35" s="28">
        <v>95</v>
      </c>
      <c r="G35" s="28" t="str">
        <f t="shared" si="1"/>
        <v>0,1</v>
      </c>
    </row>
    <row r="36" spans="1:7" x14ac:dyDescent="0.2">
      <c r="A36" s="39" t="s">
        <v>139</v>
      </c>
      <c r="B36" s="3">
        <v>9980</v>
      </c>
      <c r="C36" s="53"/>
      <c r="E36" s="1" t="s">
        <v>35</v>
      </c>
      <c r="F36" s="28">
        <v>90</v>
      </c>
      <c r="G36" s="28" t="str">
        <f t="shared" si="1"/>
        <v>0,1</v>
      </c>
    </row>
    <row r="37" spans="1:7" x14ac:dyDescent="0.2">
      <c r="F37" s="28"/>
      <c r="G37" s="28"/>
    </row>
    <row r="38" spans="1:7" x14ac:dyDescent="0.2">
      <c r="A38" s="40" t="s">
        <v>23</v>
      </c>
      <c r="B38" s="1"/>
      <c r="C38" s="1"/>
      <c r="E38" s="39" t="s">
        <v>139</v>
      </c>
      <c r="F38" s="28">
        <v>7535</v>
      </c>
      <c r="G38" s="28"/>
    </row>
    <row r="39" spans="1:7" x14ac:dyDescent="0.2">
      <c r="A39" s="1" t="s">
        <v>58</v>
      </c>
      <c r="B39" s="21">
        <f>SUM(B3:B25)</f>
        <v>41845</v>
      </c>
      <c r="C39" s="28" t="str">
        <f t="shared" ref="C39:C40" si="2">FIXED(B39*100/B$40,1)</f>
        <v>48,0</v>
      </c>
      <c r="F39" s="28"/>
      <c r="G39" s="28"/>
    </row>
    <row r="40" spans="1:7" x14ac:dyDescent="0.2">
      <c r="A40" s="1" t="s">
        <v>65</v>
      </c>
      <c r="B40" s="21">
        <f>SUM(B4:B34)</f>
        <v>87200</v>
      </c>
      <c r="C40" s="28" t="str">
        <f t="shared" si="2"/>
        <v>100,0</v>
      </c>
      <c r="E40" s="40" t="s">
        <v>23</v>
      </c>
      <c r="G40" s="28"/>
    </row>
    <row r="41" spans="1:7" x14ac:dyDescent="0.2">
      <c r="A41" s="4" t="s">
        <v>64</v>
      </c>
      <c r="B41" s="5">
        <f>SUM(B5:B36)</f>
        <v>97180</v>
      </c>
      <c r="C41" s="5"/>
      <c r="E41" s="1" t="s">
        <v>58</v>
      </c>
      <c r="F41" s="21">
        <f>SUM(F5:F27)</f>
        <v>32405</v>
      </c>
      <c r="G41" s="28" t="str">
        <f t="shared" si="1"/>
        <v>47,9</v>
      </c>
    </row>
    <row r="42" spans="1:7" x14ac:dyDescent="0.2">
      <c r="E42" s="1" t="s">
        <v>65</v>
      </c>
      <c r="F42" s="21">
        <f>SUM(F5:F36)</f>
        <v>67705</v>
      </c>
      <c r="G42" s="28" t="str">
        <f t="shared" si="1"/>
        <v>100,0</v>
      </c>
    </row>
    <row r="43" spans="1:7" x14ac:dyDescent="0.2">
      <c r="E43" s="4" t="s">
        <v>64</v>
      </c>
      <c r="F43" s="5">
        <f>SUM(F6:F38)</f>
        <v>75240</v>
      </c>
      <c r="G43" s="4"/>
    </row>
    <row r="45" spans="1:7" x14ac:dyDescent="0.2">
      <c r="A45" s="1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opLeftCell="K1" workbookViewId="0">
      <selection activeCell="M9" sqref="M9"/>
    </sheetView>
  </sheetViews>
  <sheetFormatPr defaultRowHeight="12" x14ac:dyDescent="0.2"/>
  <cols>
    <col min="1" max="1" width="17.28515625" style="1" bestFit="1" customWidth="1"/>
    <col min="2" max="4" width="9.140625" style="2"/>
    <col min="5" max="5" width="9.140625" style="50"/>
    <col min="6" max="6" width="12.85546875" style="50" bestFit="1" customWidth="1"/>
    <col min="7" max="7" width="12.5703125" style="50" customWidth="1"/>
    <col min="8" max="8" width="17.42578125" style="50" bestFit="1" customWidth="1"/>
    <col min="9" max="9" width="11.42578125" style="50" customWidth="1"/>
    <col min="10" max="10" width="9.140625" style="50"/>
    <col min="11" max="11" width="28" style="1" bestFit="1" customWidth="1"/>
    <col min="12" max="12" width="14" style="1" customWidth="1"/>
    <col min="13" max="13" width="21.5703125" style="1" customWidth="1"/>
    <col min="14" max="14" width="9.140625" style="1"/>
    <col min="15" max="15" width="37.140625" style="1" bestFit="1" customWidth="1"/>
    <col min="16" max="16" width="11.140625" style="1" customWidth="1"/>
    <col min="17" max="17" width="23.42578125" style="1" customWidth="1"/>
    <col min="18" max="18" width="10.85546875" style="1" customWidth="1"/>
    <col min="19" max="16384" width="9.140625" style="1"/>
  </cols>
  <sheetData>
    <row r="1" spans="1:19" x14ac:dyDescent="0.2">
      <c r="A1" s="4"/>
      <c r="B1" s="5"/>
      <c r="C1" s="5"/>
      <c r="D1" s="5"/>
      <c r="E1" s="21"/>
      <c r="F1" s="21"/>
      <c r="G1" s="21"/>
      <c r="H1" s="21"/>
      <c r="I1" s="21"/>
      <c r="J1" s="21"/>
    </row>
    <row r="2" spans="1:19" ht="15" x14ac:dyDescent="0.25">
      <c r="A2" s="13"/>
      <c r="B2" s="69" t="s">
        <v>1</v>
      </c>
      <c r="C2" s="77"/>
      <c r="D2" s="77"/>
      <c r="E2" s="51"/>
      <c r="F2" s="51"/>
      <c r="G2" s="51"/>
      <c r="H2" s="51"/>
      <c r="I2" s="51"/>
      <c r="J2" s="51"/>
      <c r="K2" s="4"/>
      <c r="L2" s="4"/>
      <c r="M2" s="4"/>
      <c r="O2" s="4"/>
      <c r="P2" s="4"/>
      <c r="Q2" s="4"/>
      <c r="R2" s="4"/>
    </row>
    <row r="3" spans="1:19" ht="36.75" customHeight="1" x14ac:dyDescent="0.2">
      <c r="A3" s="14"/>
      <c r="B3" s="5" t="s">
        <v>52</v>
      </c>
      <c r="C3" s="6" t="s">
        <v>53</v>
      </c>
      <c r="D3" s="5" t="s">
        <v>56</v>
      </c>
      <c r="E3" s="21"/>
      <c r="F3" s="10" t="s">
        <v>124</v>
      </c>
      <c r="G3" s="24" t="s">
        <v>60</v>
      </c>
      <c r="H3" s="24" t="s">
        <v>106</v>
      </c>
      <c r="I3" s="24" t="s">
        <v>112</v>
      </c>
      <c r="J3" s="21"/>
      <c r="K3" s="25" t="s">
        <v>0</v>
      </c>
      <c r="L3" s="24" t="s">
        <v>75</v>
      </c>
      <c r="M3" s="24" t="s">
        <v>76</v>
      </c>
      <c r="O3" s="10"/>
      <c r="P3" s="24" t="s">
        <v>60</v>
      </c>
      <c r="Q3" s="24" t="s">
        <v>106</v>
      </c>
      <c r="R3" s="24" t="s">
        <v>112</v>
      </c>
    </row>
    <row r="4" spans="1:19" x14ac:dyDescent="0.2">
      <c r="A4" s="13" t="s">
        <v>55</v>
      </c>
      <c r="B4" s="2">
        <v>58.3</v>
      </c>
      <c r="C4" s="2">
        <v>55.6</v>
      </c>
      <c r="D4" s="2" t="s">
        <v>57</v>
      </c>
      <c r="F4" s="1" t="s">
        <v>125</v>
      </c>
      <c r="G4" s="50">
        <v>311875</v>
      </c>
      <c r="H4" s="50">
        <v>12695</v>
      </c>
      <c r="I4" s="50" t="str">
        <f>FIXED(H4*100/G4,1)</f>
        <v>4,1</v>
      </c>
      <c r="K4" s="1" t="s">
        <v>2</v>
      </c>
      <c r="L4" s="28">
        <v>16550</v>
      </c>
      <c r="M4" s="52">
        <v>8.4</v>
      </c>
      <c r="O4" s="1" t="s">
        <v>108</v>
      </c>
      <c r="P4" s="49">
        <v>8333850</v>
      </c>
      <c r="Q4" s="49">
        <v>767660</v>
      </c>
      <c r="R4" s="49" t="str">
        <f>FIXED(Q4*100/P4,1)</f>
        <v>9,2</v>
      </c>
      <c r="S4" s="1" t="s">
        <v>122</v>
      </c>
    </row>
    <row r="5" spans="1:19" x14ac:dyDescent="0.2">
      <c r="A5" s="13"/>
      <c r="F5" s="1" t="s">
        <v>126</v>
      </c>
      <c r="G5" s="50">
        <v>246695</v>
      </c>
      <c r="H5" s="50">
        <v>77605</v>
      </c>
      <c r="I5" s="50" t="str">
        <f t="shared" ref="I5:I15" si="0">FIXED(H5*100/G5,1)</f>
        <v>31,5</v>
      </c>
      <c r="K5" s="1" t="s">
        <v>25</v>
      </c>
      <c r="L5" s="28">
        <v>103450</v>
      </c>
      <c r="M5" s="52">
        <v>9</v>
      </c>
      <c r="O5" s="1" t="s">
        <v>107</v>
      </c>
      <c r="P5" s="49">
        <v>1026550</v>
      </c>
      <c r="Q5" s="49">
        <v>105135</v>
      </c>
      <c r="R5" s="61" t="str">
        <f t="shared" ref="R5:R8" si="1">FIXED(Q5*100/P5,1)</f>
        <v>10,2</v>
      </c>
      <c r="S5" s="1" t="s">
        <v>113</v>
      </c>
    </row>
    <row r="6" spans="1:19" x14ac:dyDescent="0.2">
      <c r="A6" s="14" t="s">
        <v>54</v>
      </c>
      <c r="B6" s="5" t="s">
        <v>104</v>
      </c>
      <c r="C6" s="5" t="s">
        <v>105</v>
      </c>
      <c r="D6" s="5" t="s">
        <v>57</v>
      </c>
      <c r="E6" s="21"/>
      <c r="F6" s="1" t="s">
        <v>127</v>
      </c>
      <c r="G6" s="50">
        <v>363850</v>
      </c>
      <c r="H6" s="50">
        <v>7675</v>
      </c>
      <c r="I6" s="50" t="str">
        <f t="shared" si="0"/>
        <v>2,1</v>
      </c>
      <c r="J6" s="21"/>
      <c r="K6" s="1" t="s">
        <v>146</v>
      </c>
      <c r="L6" s="9">
        <v>46760</v>
      </c>
      <c r="M6" s="52">
        <v>1</v>
      </c>
      <c r="O6" s="1" t="s">
        <v>109</v>
      </c>
      <c r="P6" s="49">
        <v>598340</v>
      </c>
      <c r="Q6" s="49">
        <v>248670</v>
      </c>
      <c r="R6" s="61" t="str">
        <f t="shared" si="1"/>
        <v>41,6</v>
      </c>
      <c r="S6" s="1" t="s">
        <v>114</v>
      </c>
    </row>
    <row r="7" spans="1:19" x14ac:dyDescent="0.2">
      <c r="F7" s="1" t="s">
        <v>128</v>
      </c>
      <c r="G7" s="50">
        <v>1150540</v>
      </c>
      <c r="H7" s="50">
        <v>206060</v>
      </c>
      <c r="I7" s="50" t="str">
        <f t="shared" si="0"/>
        <v>17,9</v>
      </c>
      <c r="K7" s="1" t="s">
        <v>5</v>
      </c>
      <c r="L7" s="9">
        <v>990795</v>
      </c>
      <c r="M7" s="52">
        <v>8.9</v>
      </c>
      <c r="O7" s="1" t="s">
        <v>110</v>
      </c>
      <c r="P7" s="49">
        <v>182490</v>
      </c>
      <c r="Q7" s="49">
        <v>39385</v>
      </c>
      <c r="R7" s="61" t="str">
        <f t="shared" si="1"/>
        <v>21,6</v>
      </c>
      <c r="S7" s="1" t="s">
        <v>123</v>
      </c>
    </row>
    <row r="8" spans="1:19" x14ac:dyDescent="0.2">
      <c r="F8" s="11" t="s">
        <v>129</v>
      </c>
      <c r="G8" s="21">
        <v>336975</v>
      </c>
      <c r="H8" s="21">
        <v>5155</v>
      </c>
      <c r="I8" s="50" t="str">
        <f t="shared" si="0"/>
        <v>1,5</v>
      </c>
      <c r="K8" s="1" t="s">
        <v>142</v>
      </c>
      <c r="L8" s="9">
        <v>1390095</v>
      </c>
      <c r="M8" s="52">
        <v>9.3000000000000007</v>
      </c>
      <c r="O8" s="4" t="s">
        <v>111</v>
      </c>
      <c r="P8" s="5">
        <v>110645</v>
      </c>
      <c r="Q8" s="5">
        <v>5340</v>
      </c>
      <c r="R8" s="5" t="str">
        <f t="shared" si="1"/>
        <v>4,8</v>
      </c>
    </row>
    <row r="9" spans="1:19" x14ac:dyDescent="0.2">
      <c r="A9" s="13"/>
      <c r="F9" s="1" t="s">
        <v>130</v>
      </c>
      <c r="G9" s="50">
        <v>765635</v>
      </c>
      <c r="H9" s="50">
        <v>153805</v>
      </c>
      <c r="I9" s="50" t="str">
        <f t="shared" si="0"/>
        <v>20,1</v>
      </c>
      <c r="K9" s="1" t="s">
        <v>6</v>
      </c>
      <c r="L9" s="9">
        <v>765540</v>
      </c>
      <c r="M9" s="52">
        <v>18.399999999999999</v>
      </c>
    </row>
    <row r="10" spans="1:19" x14ac:dyDescent="0.2">
      <c r="A10" s="15"/>
      <c r="F10" s="1" t="s">
        <v>131</v>
      </c>
      <c r="G10" s="50">
        <v>1645210</v>
      </c>
      <c r="H10" s="50">
        <v>183165</v>
      </c>
      <c r="I10" s="50" t="str">
        <f t="shared" si="0"/>
        <v>11,1</v>
      </c>
      <c r="K10" s="1" t="s">
        <v>7</v>
      </c>
      <c r="L10" s="9">
        <v>284030</v>
      </c>
      <c r="M10" s="52">
        <v>9.1999999999999993</v>
      </c>
    </row>
    <row r="11" spans="1:19" x14ac:dyDescent="0.2">
      <c r="B11" s="16"/>
      <c r="C11" s="16"/>
      <c r="F11" s="1" t="s">
        <v>132</v>
      </c>
      <c r="G11" s="50">
        <v>1344610</v>
      </c>
      <c r="H11" s="50">
        <v>62520</v>
      </c>
      <c r="I11" s="50" t="str">
        <f t="shared" si="0"/>
        <v>4,6</v>
      </c>
      <c r="K11" s="1" t="s">
        <v>8</v>
      </c>
      <c r="L11" s="9">
        <v>64370</v>
      </c>
      <c r="M11" s="52">
        <v>9.6</v>
      </c>
      <c r="P11" s="21"/>
      <c r="Q11" s="21"/>
      <c r="R11" s="21"/>
    </row>
    <row r="12" spans="1:19" x14ac:dyDescent="0.2">
      <c r="A12" s="13"/>
      <c r="B12" s="16"/>
      <c r="C12" s="16"/>
      <c r="F12" s="1" t="s">
        <v>133</v>
      </c>
      <c r="G12" s="50">
        <v>512745</v>
      </c>
      <c r="H12" s="50">
        <v>13080</v>
      </c>
      <c r="I12" s="50" t="str">
        <f t="shared" si="0"/>
        <v>2,6</v>
      </c>
      <c r="K12" s="1" t="s">
        <v>9</v>
      </c>
      <c r="L12" s="9">
        <v>637020</v>
      </c>
      <c r="M12" s="52">
        <v>9.9</v>
      </c>
      <c r="P12" s="21"/>
      <c r="Q12" s="21"/>
      <c r="R12" s="21"/>
    </row>
    <row r="13" spans="1:19" x14ac:dyDescent="0.2">
      <c r="A13" s="13"/>
      <c r="B13" s="16"/>
      <c r="C13" s="16"/>
      <c r="F13" s="1" t="s">
        <v>134</v>
      </c>
      <c r="G13" s="50">
        <v>749565</v>
      </c>
      <c r="H13" s="50">
        <v>36065</v>
      </c>
      <c r="I13" s="50" t="str">
        <f t="shared" si="0"/>
        <v>4,8</v>
      </c>
      <c r="K13" s="1" t="s">
        <v>10</v>
      </c>
      <c r="L13" s="9">
        <v>714105</v>
      </c>
      <c r="M13" s="52">
        <v>12.1</v>
      </c>
      <c r="P13" s="21"/>
      <c r="Q13" s="21"/>
      <c r="R13" s="21"/>
    </row>
    <row r="14" spans="1:19" x14ac:dyDescent="0.2">
      <c r="A14" s="13"/>
      <c r="B14" s="16"/>
      <c r="C14" s="16"/>
      <c r="F14" s="1" t="s">
        <v>135</v>
      </c>
      <c r="G14" s="50">
        <v>134695</v>
      </c>
      <c r="H14" s="50">
        <v>7535</v>
      </c>
      <c r="I14" s="50" t="str">
        <f t="shared" si="0"/>
        <v>5,6</v>
      </c>
      <c r="K14" s="1" t="s">
        <v>26</v>
      </c>
      <c r="L14" s="9">
        <v>415970</v>
      </c>
      <c r="M14" s="52">
        <v>10.4</v>
      </c>
      <c r="P14" s="21"/>
      <c r="Q14" s="21"/>
      <c r="R14" s="21"/>
    </row>
    <row r="15" spans="1:19" x14ac:dyDescent="0.2">
      <c r="A15" s="13"/>
      <c r="B15" s="16"/>
      <c r="C15" s="16"/>
      <c r="F15" s="4" t="s">
        <v>136</v>
      </c>
      <c r="G15" s="5">
        <v>2257865</v>
      </c>
      <c r="H15" s="5">
        <v>359850</v>
      </c>
      <c r="I15" s="5" t="str">
        <f t="shared" si="0"/>
        <v>15,9</v>
      </c>
      <c r="K15" s="1" t="s">
        <v>11</v>
      </c>
      <c r="L15" s="9">
        <v>27520</v>
      </c>
      <c r="M15" s="52">
        <v>13.7</v>
      </c>
      <c r="P15" s="21"/>
      <c r="Q15" s="21"/>
      <c r="R15" s="21"/>
    </row>
    <row r="16" spans="1:19" x14ac:dyDescent="0.2">
      <c r="A16" s="13"/>
      <c r="B16" s="16"/>
      <c r="C16" s="16"/>
      <c r="K16" s="1" t="s">
        <v>12</v>
      </c>
      <c r="L16" s="9">
        <v>273140</v>
      </c>
      <c r="M16" s="52">
        <v>9.4</v>
      </c>
      <c r="P16" s="21"/>
      <c r="Q16" s="11"/>
      <c r="R16" s="11"/>
    </row>
    <row r="17" spans="1:16" x14ac:dyDescent="0.2">
      <c r="A17" s="13"/>
      <c r="B17" s="16"/>
      <c r="C17" s="16"/>
      <c r="K17" s="1" t="s">
        <v>27</v>
      </c>
      <c r="L17" s="9">
        <v>69510</v>
      </c>
      <c r="M17" s="52">
        <v>3.6</v>
      </c>
      <c r="P17" s="61"/>
    </row>
    <row r="18" spans="1:16" x14ac:dyDescent="0.2">
      <c r="B18" s="16"/>
      <c r="C18" s="16"/>
      <c r="G18" s="61"/>
      <c r="H18" s="61"/>
      <c r="K18" s="1" t="s">
        <v>14</v>
      </c>
      <c r="L18" s="9">
        <v>655765</v>
      </c>
      <c r="M18" s="52">
        <v>10.9</v>
      </c>
    </row>
    <row r="19" spans="1:16" x14ac:dyDescent="0.2">
      <c r="B19" s="16"/>
      <c r="C19" s="16"/>
      <c r="D19" s="1"/>
      <c r="E19" s="1"/>
      <c r="F19" s="1"/>
      <c r="G19" s="61"/>
      <c r="H19" s="61"/>
      <c r="I19" s="1"/>
      <c r="J19" s="1"/>
      <c r="K19" s="1" t="s">
        <v>143</v>
      </c>
      <c r="L19" s="9">
        <v>733110</v>
      </c>
      <c r="M19" s="52">
        <v>11.7</v>
      </c>
    </row>
    <row r="20" spans="1:16" x14ac:dyDescent="0.2">
      <c r="B20" s="16"/>
      <c r="C20" s="16"/>
      <c r="G20" s="61"/>
      <c r="H20" s="61"/>
      <c r="K20" s="1" t="s">
        <v>15</v>
      </c>
      <c r="L20" s="9">
        <v>1146015</v>
      </c>
      <c r="M20" s="52">
        <v>15.4</v>
      </c>
    </row>
    <row r="21" spans="1:16" x14ac:dyDescent="0.2">
      <c r="A21" s="11"/>
      <c r="B21" s="35"/>
      <c r="C21" s="35"/>
      <c r="D21" s="21"/>
      <c r="E21" s="21"/>
      <c r="F21" s="21"/>
      <c r="G21" s="61"/>
      <c r="H21" s="61"/>
      <c r="I21" s="21"/>
      <c r="J21" s="21"/>
      <c r="K21" s="1" t="s">
        <v>16</v>
      </c>
      <c r="L21" s="9">
        <v>815005</v>
      </c>
      <c r="M21" s="52">
        <v>10.9</v>
      </c>
    </row>
    <row r="22" spans="1:16" x14ac:dyDescent="0.2">
      <c r="A22" s="11"/>
      <c r="B22" s="35"/>
      <c r="C22" s="35"/>
      <c r="D22" s="21"/>
      <c r="E22" s="21"/>
      <c r="F22" s="21"/>
      <c r="G22" s="61"/>
      <c r="H22" s="61"/>
      <c r="I22" s="21"/>
      <c r="J22" s="21"/>
      <c r="K22" s="1" t="s">
        <v>17</v>
      </c>
      <c r="L22" s="9">
        <v>239590</v>
      </c>
      <c r="M22" s="52">
        <v>8.9</v>
      </c>
    </row>
    <row r="23" spans="1:16" x14ac:dyDescent="0.2">
      <c r="A23" s="11"/>
      <c r="B23" s="21"/>
      <c r="C23" s="21"/>
      <c r="D23" s="21"/>
      <c r="E23" s="21"/>
      <c r="F23" s="21"/>
      <c r="G23" s="61"/>
      <c r="H23" s="61"/>
      <c r="I23" s="21"/>
      <c r="J23" s="21"/>
      <c r="K23" s="1" t="s">
        <v>144</v>
      </c>
      <c r="L23" s="9">
        <v>20535</v>
      </c>
      <c r="M23" s="52">
        <v>0.8</v>
      </c>
    </row>
    <row r="24" spans="1:16" ht="12.75" x14ac:dyDescent="0.2">
      <c r="A24" s="11"/>
      <c r="B24" s="21"/>
      <c r="C24" s="21"/>
      <c r="D24" s="21"/>
      <c r="E24" s="21"/>
      <c r="F24" s="21"/>
      <c r="G24" s="61"/>
      <c r="H24" s="61"/>
      <c r="I24" s="21"/>
      <c r="J24" s="21"/>
      <c r="K24" s="1" t="s">
        <v>18</v>
      </c>
      <c r="L24" s="28">
        <v>59605</v>
      </c>
      <c r="M24" s="52">
        <v>1.4</v>
      </c>
      <c r="O24" s="58"/>
    </row>
    <row r="25" spans="1:16" ht="12.75" x14ac:dyDescent="0.2">
      <c r="A25" s="11"/>
      <c r="B25" s="21"/>
      <c r="C25" s="21"/>
      <c r="D25" s="21"/>
      <c r="E25" s="21"/>
      <c r="F25" s="21"/>
      <c r="G25" s="61"/>
      <c r="H25" s="61"/>
      <c r="I25" s="21"/>
      <c r="J25" s="21"/>
      <c r="K25" s="1" t="s">
        <v>29</v>
      </c>
      <c r="L25" s="28">
        <v>57300</v>
      </c>
      <c r="M25" s="52">
        <v>2.7</v>
      </c>
      <c r="O25" s="58"/>
    </row>
    <row r="26" spans="1:16" ht="12.75" x14ac:dyDescent="0.2">
      <c r="G26" s="61"/>
      <c r="H26" s="61"/>
      <c r="K26" s="1" t="s">
        <v>30</v>
      </c>
      <c r="L26" s="28">
        <v>110875</v>
      </c>
      <c r="M26" s="52">
        <v>9.3000000000000007</v>
      </c>
      <c r="O26" s="58"/>
    </row>
    <row r="27" spans="1:16" ht="12.75" x14ac:dyDescent="0.2">
      <c r="G27" s="61"/>
      <c r="H27" s="61"/>
      <c r="K27" s="1" t="s">
        <v>145</v>
      </c>
      <c r="L27" s="28">
        <v>190730</v>
      </c>
      <c r="M27" s="52">
        <v>25.8</v>
      </c>
      <c r="O27" s="58"/>
    </row>
    <row r="28" spans="1:16" ht="12.75" x14ac:dyDescent="0.2">
      <c r="G28" s="61"/>
      <c r="H28" s="61"/>
      <c r="K28" s="1" t="s">
        <v>21</v>
      </c>
      <c r="L28" s="28">
        <v>309430</v>
      </c>
      <c r="M28" s="52">
        <v>9.6</v>
      </c>
      <c r="O28" s="58"/>
    </row>
    <row r="29" spans="1:16" ht="12.75" x14ac:dyDescent="0.2">
      <c r="G29" s="61"/>
      <c r="H29" s="61"/>
      <c r="K29" s="1" t="s">
        <v>34</v>
      </c>
      <c r="L29" s="28">
        <v>32820</v>
      </c>
      <c r="M29" s="52">
        <v>6.9</v>
      </c>
      <c r="O29" s="58"/>
    </row>
    <row r="30" spans="1:16" ht="12.75" x14ac:dyDescent="0.2">
      <c r="G30" s="61"/>
      <c r="K30" s="4" t="s">
        <v>22</v>
      </c>
      <c r="L30" s="5">
        <v>82220</v>
      </c>
      <c r="M30" s="65">
        <v>1.8</v>
      </c>
      <c r="O30" s="58"/>
    </row>
    <row r="31" spans="1:16" ht="12.75" x14ac:dyDescent="0.2">
      <c r="M31" s="11"/>
      <c r="O31" s="58"/>
    </row>
    <row r="32" spans="1:16" ht="12.75" x14ac:dyDescent="0.2">
      <c r="K32" s="59"/>
      <c r="L32" s="61"/>
      <c r="M32" s="63"/>
      <c r="O32" s="58"/>
    </row>
    <row r="33" spans="11:15" ht="12.75" x14ac:dyDescent="0.2">
      <c r="K33" s="59"/>
      <c r="L33" s="61"/>
      <c r="M33" s="63"/>
      <c r="O33" s="58"/>
    </row>
    <row r="34" spans="11:15" ht="12.75" x14ac:dyDescent="0.2">
      <c r="K34" s="59"/>
      <c r="L34" s="61"/>
      <c r="M34" s="64"/>
      <c r="O34" s="58"/>
    </row>
    <row r="35" spans="11:15" ht="12.75" x14ac:dyDescent="0.2">
      <c r="K35" s="59"/>
      <c r="L35" s="61"/>
      <c r="M35" s="64"/>
      <c r="O35" s="58"/>
    </row>
    <row r="36" spans="11:15" x14ac:dyDescent="0.2">
      <c r="K36" s="59"/>
      <c r="L36" s="61"/>
      <c r="M36" s="64"/>
    </row>
    <row r="37" spans="11:15" x14ac:dyDescent="0.2">
      <c r="K37" s="59"/>
      <c r="L37" s="61"/>
      <c r="M37" s="64"/>
    </row>
    <row r="38" spans="11:15" x14ac:dyDescent="0.2">
      <c r="K38" s="59"/>
      <c r="L38" s="61"/>
      <c r="M38" s="64"/>
    </row>
    <row r="39" spans="11:15" x14ac:dyDescent="0.2">
      <c r="K39" s="59"/>
      <c r="L39" s="61"/>
      <c r="M39" s="64"/>
    </row>
    <row r="40" spans="11:15" x14ac:dyDescent="0.2">
      <c r="K40" s="59"/>
      <c r="L40" s="61"/>
      <c r="M40" s="64"/>
    </row>
    <row r="41" spans="11:15" x14ac:dyDescent="0.2">
      <c r="K41" s="59"/>
      <c r="L41" s="61"/>
      <c r="M41" s="64"/>
    </row>
    <row r="42" spans="11:15" x14ac:dyDescent="0.2">
      <c r="K42" s="59"/>
      <c r="L42" s="61"/>
      <c r="M42" s="64"/>
    </row>
    <row r="43" spans="11:15" x14ac:dyDescent="0.2">
      <c r="K43" s="59"/>
      <c r="L43" s="61"/>
      <c r="M43" s="64"/>
    </row>
    <row r="44" spans="11:15" x14ac:dyDescent="0.2">
      <c r="K44" s="59"/>
      <c r="L44" s="61"/>
      <c r="M44" s="64"/>
    </row>
    <row r="45" spans="11:15" x14ac:dyDescent="0.2">
      <c r="K45" s="59"/>
      <c r="L45" s="61"/>
      <c r="M45" s="64"/>
    </row>
    <row r="46" spans="11:15" x14ac:dyDescent="0.2">
      <c r="K46" s="59"/>
      <c r="L46" s="61"/>
      <c r="M46" s="64"/>
    </row>
    <row r="47" spans="11:15" x14ac:dyDescent="0.2">
      <c r="K47" s="59"/>
      <c r="L47" s="61"/>
      <c r="M47" s="64"/>
    </row>
    <row r="48" spans="11:15" x14ac:dyDescent="0.2">
      <c r="K48" s="59"/>
      <c r="L48" s="61"/>
      <c r="M48" s="64"/>
    </row>
    <row r="49" spans="11:13" x14ac:dyDescent="0.2">
      <c r="K49" s="59"/>
      <c r="L49" s="61"/>
      <c r="M49" s="64"/>
    </row>
    <row r="50" spans="11:13" x14ac:dyDescent="0.2">
      <c r="K50" s="59"/>
      <c r="L50" s="61"/>
      <c r="M50" s="64"/>
    </row>
    <row r="51" spans="11:13" x14ac:dyDescent="0.2">
      <c r="K51" s="59"/>
      <c r="L51" s="61"/>
      <c r="M51" s="64"/>
    </row>
    <row r="52" spans="11:13" x14ac:dyDescent="0.2">
      <c r="K52" s="59"/>
      <c r="L52" s="61"/>
      <c r="M52" s="63"/>
    </row>
    <row r="53" spans="11:13" x14ac:dyDescent="0.2">
      <c r="K53" s="59"/>
      <c r="L53" s="61"/>
      <c r="M53" s="63"/>
    </row>
    <row r="54" spans="11:13" x14ac:dyDescent="0.2">
      <c r="K54" s="59"/>
      <c r="L54" s="61"/>
      <c r="M54" s="63"/>
    </row>
    <row r="55" spans="11:13" x14ac:dyDescent="0.2">
      <c r="K55" s="59"/>
      <c r="L55" s="61"/>
      <c r="M55" s="63"/>
    </row>
    <row r="56" spans="11:13" x14ac:dyDescent="0.2">
      <c r="K56" s="59"/>
      <c r="L56" s="61"/>
      <c r="M56" s="63"/>
    </row>
    <row r="57" spans="11:13" x14ac:dyDescent="0.2">
      <c r="K57" s="59"/>
      <c r="L57" s="61"/>
      <c r="M57" s="63"/>
    </row>
    <row r="58" spans="11:13" x14ac:dyDescent="0.2">
      <c r="K58" s="59"/>
      <c r="L58" s="61"/>
      <c r="M58" s="63"/>
    </row>
    <row r="59" spans="11:13" x14ac:dyDescent="0.2">
      <c r="K59" s="59"/>
      <c r="L59" s="61"/>
      <c r="M59" s="11"/>
    </row>
    <row r="60" spans="11:13" x14ac:dyDescent="0.2">
      <c r="L60" s="61"/>
      <c r="M60" s="11"/>
    </row>
    <row r="61" spans="11:13" x14ac:dyDescent="0.2">
      <c r="L61" s="61"/>
      <c r="M61" s="11"/>
    </row>
    <row r="62" spans="11:13" x14ac:dyDescent="0.2">
      <c r="L62" s="61"/>
      <c r="M62" s="11"/>
    </row>
    <row r="63" spans="11:13" x14ac:dyDescent="0.2">
      <c r="L63" s="61"/>
    </row>
    <row r="64" spans="11:13" x14ac:dyDescent="0.2">
      <c r="L64" s="61"/>
    </row>
    <row r="65" spans="12:12" x14ac:dyDescent="0.2">
      <c r="L65" s="61"/>
    </row>
    <row r="66" spans="12:12" x14ac:dyDescent="0.2">
      <c r="L66" s="61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2013</vt:lpstr>
      <vt:lpstr>2014</vt:lpstr>
      <vt:lpstr>ranglijsten</vt:lpstr>
      <vt:lpstr>horizontaal doorverwijzen</vt:lpstr>
      <vt:lpstr>horizontaal doorverwijzen_tab</vt:lpstr>
      <vt:lpstr>NZAdiag_DM</vt:lpstr>
      <vt:lpstr>Diab_ret</vt:lpstr>
      <vt:lpstr>missing_2013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Klijs, B. (Bart, secundair Productie)</dc:creator>
  <cp:lastModifiedBy>Bruin, mevr. ir A. de</cp:lastModifiedBy>
  <dcterms:created xsi:type="dcterms:W3CDTF">2016-11-07T08:28:26Z</dcterms:created>
  <dcterms:modified xsi:type="dcterms:W3CDTF">2016-12-19T09:45:59Z</dcterms:modified>
</cp:coreProperties>
</file>